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8285" windowHeight="11250"/>
  </bookViews>
  <sheets>
    <sheet name="Sheet1" sheetId="1" r:id="rId1"/>
    <sheet name="Sheet2" sheetId="2" r:id="rId2"/>
  </sheets>
  <definedNames>
    <definedName name="_xlnm._FilterDatabase" localSheetId="0" hidden="1">Sheet1!$A$2:$AD$62</definedName>
  </definedNames>
  <calcPr calcId="145621"/>
</workbook>
</file>

<file path=xl/calcChain.xml><?xml version="1.0" encoding="utf-8"?>
<calcChain xmlns="http://schemas.openxmlformats.org/spreadsheetml/2006/main">
  <c r="AK9" i="1" l="1"/>
  <c r="AK10" i="1"/>
  <c r="AK11" i="1"/>
  <c r="AK12" i="1"/>
  <c r="AK13" i="1"/>
  <c r="AK14" i="1"/>
  <c r="AJ28" i="1" l="1"/>
  <c r="AJ4" i="1" l="1"/>
  <c r="AJ9" i="1"/>
  <c r="AK4" i="1" l="1"/>
  <c r="AL4" i="1"/>
  <c r="AJ8" i="1"/>
  <c r="AK8" i="1"/>
  <c r="AL8" i="1"/>
  <c r="AL9" i="1"/>
  <c r="AJ10" i="1"/>
  <c r="AL10" i="1"/>
  <c r="AJ11" i="1"/>
  <c r="AL11" i="1"/>
  <c r="AJ12" i="1"/>
  <c r="AL12" i="1"/>
  <c r="AJ13" i="1"/>
  <c r="AL13" i="1"/>
  <c r="AJ14" i="1"/>
  <c r="AL14" i="1"/>
  <c r="AJ15" i="1"/>
  <c r="AK15" i="1"/>
  <c r="AL15" i="1"/>
  <c r="AJ16" i="1"/>
  <c r="AK16" i="1"/>
  <c r="AL16" i="1"/>
  <c r="AJ17" i="1"/>
  <c r="AK17" i="1"/>
  <c r="AL17" i="1"/>
  <c r="AJ18" i="1"/>
  <c r="AK18" i="1"/>
  <c r="AL18" i="1"/>
  <c r="AJ19" i="1"/>
  <c r="AK19" i="1"/>
  <c r="AL19" i="1"/>
  <c r="AJ20" i="1"/>
  <c r="AK20" i="1"/>
  <c r="AL20" i="1"/>
  <c r="AJ21" i="1"/>
  <c r="AK21" i="1"/>
  <c r="AL21" i="1"/>
  <c r="AJ22" i="1"/>
  <c r="AK22" i="1"/>
  <c r="AL22" i="1"/>
  <c r="AJ23" i="1"/>
  <c r="AK23" i="1"/>
  <c r="AL23" i="1"/>
  <c r="AJ24" i="1"/>
  <c r="AK24" i="1"/>
  <c r="AL24" i="1"/>
  <c r="AJ25" i="1"/>
  <c r="AK25" i="1"/>
  <c r="AL25" i="1"/>
  <c r="AJ26" i="1"/>
  <c r="AK26" i="1"/>
  <c r="AL26" i="1"/>
  <c r="AJ27" i="1"/>
  <c r="AK27" i="1"/>
  <c r="AL27" i="1"/>
  <c r="AK28" i="1"/>
  <c r="AL28" i="1"/>
  <c r="AJ29" i="1"/>
  <c r="AK29" i="1"/>
  <c r="AL29" i="1"/>
  <c r="AJ30" i="1"/>
  <c r="AK30" i="1"/>
  <c r="AL30" i="1"/>
  <c r="AJ31" i="1"/>
  <c r="AK31" i="1"/>
  <c r="AL31" i="1"/>
  <c r="X5" i="1" l="1"/>
  <c r="Y5" i="1"/>
  <c r="Z5" i="1"/>
  <c r="AA5" i="1"/>
  <c r="AB5" i="1"/>
  <c r="AC5" i="1"/>
  <c r="AD5" i="1"/>
  <c r="X6" i="1"/>
  <c r="Y6" i="1"/>
  <c r="Z6" i="1"/>
  <c r="AA6" i="1"/>
  <c r="AB6" i="1"/>
  <c r="AC6" i="1"/>
  <c r="AD6" i="1"/>
  <c r="X11" i="1"/>
  <c r="X7" i="1" l="1"/>
  <c r="Y7" i="1"/>
  <c r="Z7" i="1"/>
  <c r="AA7" i="1"/>
  <c r="AB7" i="1"/>
  <c r="AC7" i="1"/>
  <c r="AD7" i="1"/>
  <c r="X3" i="1" l="1"/>
  <c r="Y3" i="1"/>
  <c r="Z3" i="1"/>
  <c r="AA3" i="1"/>
  <c r="AB3" i="1"/>
  <c r="AC3" i="1"/>
  <c r="AD3" i="1"/>
  <c r="X4" i="1"/>
  <c r="Y4" i="1"/>
  <c r="Z4" i="1"/>
  <c r="AA4" i="1"/>
  <c r="AB4" i="1"/>
  <c r="AC4" i="1"/>
  <c r="AD4" i="1"/>
  <c r="X8" i="1" l="1"/>
  <c r="Y8" i="1"/>
  <c r="Z8" i="1"/>
  <c r="AA8" i="1"/>
  <c r="AB8" i="1"/>
  <c r="AC8" i="1"/>
  <c r="AD8" i="1"/>
  <c r="X9" i="1"/>
  <c r="Y9" i="1"/>
  <c r="Z9" i="1"/>
  <c r="AA9" i="1"/>
  <c r="AB9" i="1"/>
  <c r="AC9" i="1"/>
  <c r="AD9" i="1"/>
  <c r="X10" i="1"/>
  <c r="Y10" i="1"/>
  <c r="Z10" i="1"/>
  <c r="AA10" i="1"/>
  <c r="AB10" i="1"/>
  <c r="AC10" i="1"/>
  <c r="AD10" i="1"/>
  <c r="Y11" i="1"/>
  <c r="Z11" i="1"/>
  <c r="AA11" i="1"/>
  <c r="AB11" i="1"/>
  <c r="AC11" i="1"/>
  <c r="AD11" i="1"/>
  <c r="X12" i="1"/>
  <c r="Y12" i="1"/>
  <c r="Z12" i="1"/>
  <c r="AA12" i="1"/>
  <c r="AB12" i="1"/>
  <c r="AC12" i="1"/>
  <c r="AD12" i="1"/>
  <c r="X13" i="1"/>
  <c r="Y13" i="1"/>
  <c r="Z13" i="1"/>
  <c r="AA13" i="1"/>
  <c r="AB13" i="1"/>
  <c r="AC13" i="1"/>
  <c r="AD13" i="1"/>
  <c r="X14" i="1"/>
  <c r="Y14" i="1"/>
  <c r="Z14" i="1"/>
  <c r="AA14" i="1"/>
  <c r="AB14" i="1"/>
  <c r="AC14" i="1"/>
  <c r="AD14" i="1"/>
  <c r="X15" i="1"/>
  <c r="Y15" i="1"/>
  <c r="Z15" i="1"/>
  <c r="AA15" i="1"/>
  <c r="AB15" i="1"/>
  <c r="AC15" i="1"/>
  <c r="AD15" i="1"/>
  <c r="X16" i="1"/>
  <c r="Y16" i="1"/>
  <c r="Z16" i="1"/>
  <c r="AA16" i="1"/>
  <c r="AB16" i="1"/>
  <c r="AC16" i="1"/>
  <c r="AD16" i="1"/>
  <c r="X17" i="1"/>
  <c r="Y17" i="1"/>
  <c r="Z17" i="1"/>
  <c r="AA17" i="1"/>
  <c r="AB17" i="1"/>
  <c r="AC17" i="1"/>
  <c r="AD17" i="1"/>
  <c r="X18" i="1"/>
  <c r="Y18" i="1"/>
  <c r="Z18" i="1"/>
  <c r="AA18" i="1"/>
  <c r="AB18" i="1"/>
  <c r="AC18" i="1"/>
  <c r="AD18" i="1"/>
  <c r="X19" i="1"/>
  <c r="Y19" i="1"/>
  <c r="Z19" i="1"/>
  <c r="AA19" i="1"/>
  <c r="AB19" i="1"/>
  <c r="AC19" i="1"/>
  <c r="AD19" i="1"/>
  <c r="X20" i="1"/>
  <c r="Y20" i="1"/>
  <c r="Z20" i="1"/>
  <c r="AA20" i="1"/>
  <c r="AB20" i="1"/>
  <c r="AC20" i="1"/>
  <c r="AD20" i="1"/>
  <c r="X21" i="1"/>
  <c r="Y21" i="1"/>
  <c r="Z21" i="1"/>
  <c r="AA21" i="1"/>
  <c r="AB21" i="1"/>
  <c r="AC21" i="1"/>
  <c r="AD21" i="1"/>
  <c r="X22" i="1"/>
  <c r="Y22" i="1"/>
  <c r="Z22" i="1"/>
  <c r="AA22" i="1"/>
  <c r="AB22" i="1"/>
  <c r="AC22" i="1"/>
  <c r="AD22" i="1"/>
  <c r="X23" i="1"/>
  <c r="Y23" i="1"/>
  <c r="Z23" i="1"/>
  <c r="AA23" i="1"/>
  <c r="AB23" i="1"/>
  <c r="AC23" i="1"/>
  <c r="AD23" i="1"/>
  <c r="X24" i="1"/>
  <c r="Y24" i="1"/>
  <c r="Z24" i="1"/>
  <c r="AA24" i="1"/>
  <c r="AB24" i="1"/>
  <c r="AC24" i="1"/>
  <c r="AD24" i="1"/>
  <c r="X25" i="1"/>
  <c r="Y25" i="1"/>
  <c r="Z25" i="1"/>
  <c r="AA25" i="1"/>
  <c r="AB25" i="1"/>
  <c r="AC25" i="1"/>
  <c r="AD25" i="1"/>
  <c r="X26" i="1"/>
  <c r="Y26" i="1"/>
  <c r="Z26" i="1"/>
  <c r="AA26" i="1"/>
  <c r="AB26" i="1"/>
  <c r="AC26" i="1"/>
  <c r="AD26" i="1"/>
  <c r="X27" i="1"/>
  <c r="Y27" i="1"/>
  <c r="Z27" i="1"/>
  <c r="AA27" i="1"/>
  <c r="AB27" i="1"/>
  <c r="AC27" i="1"/>
  <c r="AD27" i="1"/>
  <c r="X28" i="1"/>
  <c r="Y28" i="1"/>
  <c r="Z28" i="1"/>
  <c r="AA28" i="1"/>
  <c r="AB28" i="1"/>
  <c r="AC28" i="1"/>
  <c r="AD28" i="1"/>
  <c r="X29" i="1"/>
  <c r="Y29" i="1"/>
  <c r="Z29" i="1"/>
  <c r="AA29" i="1"/>
  <c r="AB29" i="1"/>
  <c r="AC29" i="1"/>
  <c r="AD29" i="1"/>
  <c r="X30" i="1"/>
  <c r="Y30" i="1"/>
  <c r="Z30" i="1"/>
  <c r="AA30" i="1"/>
  <c r="AB30" i="1"/>
  <c r="AC30" i="1"/>
  <c r="AD30" i="1"/>
  <c r="X31" i="1"/>
  <c r="Y31" i="1"/>
  <c r="Z31" i="1"/>
  <c r="AA31" i="1"/>
  <c r="AB31" i="1"/>
  <c r="AC31" i="1"/>
  <c r="AD31" i="1"/>
  <c r="AJ3" i="1"/>
  <c r="AJ32" i="1" s="1"/>
  <c r="AF32" i="1" l="1"/>
  <c r="AC32" i="1"/>
  <c r="AC34" i="1" s="1"/>
  <c r="Y32" i="1"/>
  <c r="Y34" i="1" s="1"/>
  <c r="AD32" i="1"/>
  <c r="AD34" i="1" s="1"/>
  <c r="AK3" i="1"/>
  <c r="AK32" i="1" s="1"/>
  <c r="AL3" i="1"/>
  <c r="AL32" i="1" s="1"/>
</calcChain>
</file>

<file path=xl/sharedStrings.xml><?xml version="1.0" encoding="utf-8"?>
<sst xmlns="http://schemas.openxmlformats.org/spreadsheetml/2006/main" count="447" uniqueCount="120">
  <si>
    <t>Request</t>
  </si>
  <si>
    <t>Bersted Green Primary School</t>
  </si>
  <si>
    <t>Bramber First School</t>
  </si>
  <si>
    <t>BROADWATER CE FIRST AND MIDDLE</t>
  </si>
  <si>
    <t>CHESSWOOD MIDDLE SCHOOL</t>
  </si>
  <si>
    <t>DOWNSBROOK MIDDLE SCHOOL</t>
  </si>
  <si>
    <t>DURRINGTON FIRST SCHOOL</t>
  </si>
  <si>
    <t>DURRINGTON MIDDLE SCHOOL</t>
  </si>
  <si>
    <t>ELM GROVE FIRST SCHOOL, WORTHING</t>
  </si>
  <si>
    <t>FIELD PLACE FIRST SCHOOL</t>
  </si>
  <si>
    <t>GORING C. OF E. FIRST SCHOOL</t>
  </si>
  <si>
    <t>HAWTHORNS  FIRST SCHOOL</t>
  </si>
  <si>
    <t>HEENE C.E.(AIDED) FIRST SCHOOL</t>
  </si>
  <si>
    <t>Lyndhurst First School</t>
  </si>
  <si>
    <t>Springfield First School</t>
  </si>
  <si>
    <t>THE LAURELS FIRST SCHOOL</t>
  </si>
  <si>
    <t>THE ORCHARDS MIDDLE SCHOOL</t>
  </si>
  <si>
    <t>THOMAS A'BECKET FIRST SCHOOL</t>
  </si>
  <si>
    <t>THOMAS A'BECKET MIDDLE SCHOOL</t>
  </si>
  <si>
    <t>VALE FIRST &amp; MIDDLE SCHOOL</t>
  </si>
  <si>
    <t>WEST PARK C.E. SCHOOL</t>
  </si>
  <si>
    <t>WHYTEMEAD FIRST SCHOOL</t>
  </si>
  <si>
    <t>Davison C.E. High School,</t>
  </si>
  <si>
    <t>Durrington High School</t>
  </si>
  <si>
    <t>St Andrews CE Boys High School</t>
  </si>
  <si>
    <t>WORTHING HIGH SCHOOL</t>
  </si>
  <si>
    <t>URN</t>
  </si>
  <si>
    <t>LAESTAB</t>
  </si>
  <si>
    <t>School Name</t>
  </si>
  <si>
    <t>Reason</t>
  </si>
  <si>
    <t>Methodology</t>
  </si>
  <si>
    <t>Reorganisation - changes in year groups and Year 7 in Middle-deemed Primary transferring to Secondary</t>
  </si>
  <si>
    <t>All Schools</t>
  </si>
  <si>
    <t>One off funding from DSG balances included in 2014-15 budget shares at rate of £44.335 per pupil</t>
  </si>
  <si>
    <t>Removal of funding included in the column '14-15 Technical Adjustments 2: Reserved for New Delegation' on the Local Factors sheet of the 2014-15 APT</t>
  </si>
  <si>
    <t>N/A</t>
  </si>
  <si>
    <t>Change in Pupil Numbers</t>
  </si>
  <si>
    <t>Growing schools</t>
  </si>
  <si>
    <t>Losing split site funding from September 2015 as no longer eligible</t>
  </si>
  <si>
    <t>Including only 5/12ths of their 14-15 Split Site funding</t>
  </si>
  <si>
    <t>Draft 2015-16 Pupil Numbers</t>
  </si>
  <si>
    <t>NOR</t>
  </si>
  <si>
    <t>NOR Primary</t>
  </si>
  <si>
    <t>NOR Secondary</t>
  </si>
  <si>
    <t>NOR KS3</t>
  </si>
  <si>
    <t>NOR KS4</t>
  </si>
  <si>
    <t>Age Range</t>
  </si>
  <si>
    <t>Automatic as growing schools</t>
  </si>
  <si>
    <t>Est. September 2015 Pupil Numbers</t>
  </si>
  <si>
    <t>Exclude by selecting 'Yes' in Growing School column of Local Factors sheet.</t>
  </si>
  <si>
    <t>Chichester Free School</t>
  </si>
  <si>
    <t>Bohunt Worthing Academy</t>
  </si>
  <si>
    <t>8 - 11</t>
  </si>
  <si>
    <t>7 - 11</t>
  </si>
  <si>
    <t>BARTONS PRIMARY SCHOOL</t>
  </si>
  <si>
    <t>Gatwick Free School</t>
  </si>
  <si>
    <t>Additional Information</t>
  </si>
  <si>
    <t>Secondary 11 - 16</t>
  </si>
  <si>
    <t>MFG exemption for 2014-15 one off funding</t>
  </si>
  <si>
    <t>MFG exemption for reduction in split site funding</t>
  </si>
  <si>
    <t>Exemption from CAP on gains</t>
  </si>
  <si>
    <t>Exemption for MFG &amp; Cap on gains for changes in funding due to changes in pupil numbers &amp; character of schools</t>
  </si>
  <si>
    <t>These schools are undergoing a major reorganisation - Schools changing character and year groups and Year 7 in Middle-deemed Primary transferring to Secondary. Therefore it is inappropriate that they receive protection of have their gains capped for funding movements due to these changes.</t>
  </si>
  <si>
    <t>The figures we will use in the APT for these schools will be calculated using 5/12ths of October 14 census numbers (estimated figures shown in columns I to O) for the period April to August 2015 + 7/12ths estimated September 2015 numbers (columns Q to W to the right) for the period September 2015 to March 2016. Columns X to AD to the right show the current estimated figures for the 2015-16 financial year.</t>
  </si>
  <si>
    <t>Schools which have their gains capped may be marked as growing if appropriate. EFA guidance required regarding how to apply MFG exemption for schools which are losing due to this reorganisation, in particular middle schools losing year 7.</t>
  </si>
  <si>
    <t>DfE</t>
  </si>
  <si>
    <t>Prim</t>
  </si>
  <si>
    <t>KS3</t>
  </si>
  <si>
    <t>KS4</t>
  </si>
  <si>
    <t>Growth</t>
  </si>
  <si>
    <t>Baldwins Hill Primary School, East Grinstead</t>
  </si>
  <si>
    <t>Bewbush Community Primary School</t>
  </si>
  <si>
    <t>BISHOP LUFFA CHURCH OF ENGLAND SCHOOL, CHICHESTER</t>
  </si>
  <si>
    <t>Broadfield East Infant School and Nursery</t>
  </si>
  <si>
    <t>Broadfield East Junior School</t>
  </si>
  <si>
    <t>CHICHESTER HIGH SCHOOL FOR BOYS</t>
  </si>
  <si>
    <t>CHICHESTER HIGH SCHOOL FOR GIRLS</t>
  </si>
  <si>
    <t>Downview Primary School</t>
  </si>
  <si>
    <t>Durrington High Academy</t>
  </si>
  <si>
    <t>Eastbrook Primary Academy</t>
  </si>
  <si>
    <t>Edward Bryant Primary School</t>
  </si>
  <si>
    <t>Fernhurst Primary School</t>
  </si>
  <si>
    <t>Greenway School</t>
  </si>
  <si>
    <t>Halsford Park Primary School</t>
  </si>
  <si>
    <t>Harlands Primary School</t>
  </si>
  <si>
    <t>HAZELWICK SCHOOL</t>
  </si>
  <si>
    <t>Hilltop Primary School</t>
  </si>
  <si>
    <t>KINGSHAM PRIMARY SCHOOL</t>
  </si>
  <si>
    <t>MEDMERRY PRIMARY SCHOOL</t>
  </si>
  <si>
    <t>MIDHURST ROTHER COLLEGE</t>
  </si>
  <si>
    <t>Portfield Primary Academy</t>
  </si>
  <si>
    <t>River Beach Primary School</t>
  </si>
  <si>
    <t>Rustington Community Primary School</t>
  </si>
  <si>
    <t>Seal Primary School</t>
  </si>
  <si>
    <t>Seymour Primary School</t>
  </si>
  <si>
    <t>SHOREHAM ACADEMY</t>
  </si>
  <si>
    <t>ROSE GREEN JUNIOR SCHOOL</t>
  </si>
  <si>
    <t>SOUTHWATER INFANT SCHOOL</t>
  </si>
  <si>
    <t>SOUTHWATER JUNIOR SCHOOL</t>
  </si>
  <si>
    <t>Southway Primary School</t>
  </si>
  <si>
    <t>St Lawrence CofE Primary School</t>
  </si>
  <si>
    <t>Tangmere Primary School</t>
  </si>
  <si>
    <t>THE ACADEMY</t>
  </si>
  <si>
    <t>The Globe Primary Academy</t>
  </si>
  <si>
    <t>THE LITTLEHAMPTON ACADEMY</t>
  </si>
  <si>
    <t>The Mill Primary School</t>
  </si>
  <si>
    <t>The Oaks Primary School</t>
  </si>
  <si>
    <t>THE REGIS SCHOOL</t>
  </si>
  <si>
    <t>THE SIR ROBERT WOODARD ACADEMY</t>
  </si>
  <si>
    <t>THOMAS BENNETT COMMUNITY COLLEGE</t>
  </si>
  <si>
    <t>WARDEN PARK PRIMARY ACADEMY</t>
  </si>
  <si>
    <t>WARDEN PARK SCHOOL</t>
  </si>
  <si>
    <t>Westergate Community School</t>
  </si>
  <si>
    <t>White Meadows Primary Academy</t>
  </si>
  <si>
    <t>Worthing High School</t>
  </si>
  <si>
    <t>Academy</t>
  </si>
  <si>
    <t xml:space="preserve">Oct 14 Pupil Numbers </t>
  </si>
  <si>
    <t>NOR Y1-2</t>
  </si>
  <si>
    <t>NOR Y3-6</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</si>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</sst>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Verdana"/>
      <family val="2"/>
    </font>
    <font>
      <sz val="8"/>
      <color theme="1"/>
      <name val="Verdana"/>
      <family val="2"/>
    </font>
    <font>
      <b/>
      <sz val="8"/>
      <color theme="1"/>
      <name val="Verdana"/>
      <family val="2"/>
    </font>
    <font>
      <sz val="8"/>
      <name val="Calibri"/>
      <family val="2"/>
      <scheme val="minor"/>
    </font>
  </fonts>
  <fills count="7">
    <fill>
      <patternFill patternType="none"/>
    </fill>
    <fill>
      <patternFill patternType="gray125"/>
    </fill>
    <fill>
      <patternFill patternType="solid">
        <fgColor rgb="FFFFFFCC"/>
        <bgColor indexed="64"/>
      </patternFill>
    </fill>
    <fill>
      <patternFill patternType="solid">
        <fgColor rgb="FFCCECFF"/>
        <bgColor indexed="64"/>
      </patternFill>
    </fill>
    <fill>
      <patternFill patternType="solid">
        <fgColor rgb="FFFFC000"/>
        <bgColor indexed="64"/>
      </patternFill>
    </fill>
    <fill>
      <patternFill patternType="solid">
        <fgColor theme="5" tint="0.79998168889431442"/>
        <bgColor indexed="64"/>
      </patternFill>
    </fill>
    <fill>
      <patternFill patternType="solid">
        <fgColor theme="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s>
  <cellStyleXfs count="1">
    <xf numFmtId="0" fontId="0" fillId="0" borderId="0"/>
  </cellStyleXfs>
  <cellXfs count="69">
    <xf numFmtId="0" fontId="0" fillId="0" borderId="0" xfId="0"/>
    <xf numFmtId="0" fontId="1" fillId="0" borderId="0" xfId="0" applyFont="1"/>
    <xf numFmtId="0" fontId="1" fillId="2" borderId="1" xfId="0" applyFont="1" applyFill="1" applyBorder="1" applyAlignment="1">
      <alignment vertical="top"/>
    </xf>
    <xf numFmtId="0" fontId="1" fillId="2" borderId="2" xfId="0" applyFont="1" applyFill="1" applyBorder="1" applyAlignment="1">
      <alignment vertical="top"/>
    </xf>
    <xf numFmtId="0" fontId="1" fillId="2" borderId="1" xfId="0" applyFont="1" applyFill="1" applyBorder="1" applyAlignment="1">
      <alignment vertical="top" wrapText="1"/>
    </xf>
    <xf numFmtId="0" fontId="2" fillId="4" borderId="1" xfId="0" applyFont="1" applyFill="1" applyBorder="1" applyAlignment="1">
      <alignment vertical="top"/>
    </xf>
    <xf numFmtId="0" fontId="3" fillId="5" borderId="1" xfId="0" applyFont="1" applyFill="1" applyBorder="1" applyAlignment="1" applyProtection="1">
      <alignment horizontal="center" vertical="center" wrapText="1"/>
    </xf>
    <xf numFmtId="4" fontId="1" fillId="0" borderId="0" xfId="0" applyNumberFormat="1" applyFont="1"/>
    <xf numFmtId="0" fontId="1" fillId="0" borderId="0" xfId="0" applyFont="1" applyFill="1" applyBorder="1" applyAlignment="1">
      <alignment vertical="top" wrapText="1"/>
    </xf>
    <xf numFmtId="0" fontId="1" fillId="2" borderId="5" xfId="0" applyFont="1" applyFill="1" applyBorder="1"/>
    <xf numFmtId="0" fontId="1" fillId="2" borderId="8" xfId="0" applyFont="1" applyFill="1" applyBorder="1"/>
    <xf numFmtId="0" fontId="1" fillId="3" borderId="5" xfId="0" applyFont="1" applyFill="1" applyBorder="1" applyAlignment="1">
      <alignment vertical="top" wrapText="1"/>
    </xf>
    <xf numFmtId="0" fontId="1" fillId="3" borderId="5" xfId="0" applyFont="1" applyFill="1" applyBorder="1" applyAlignment="1">
      <alignment vertical="top"/>
    </xf>
    <xf numFmtId="0" fontId="1" fillId="3" borderId="8" xfId="0" applyFont="1" applyFill="1" applyBorder="1" applyAlignment="1">
      <alignment vertical="top"/>
    </xf>
    <xf numFmtId="4" fontId="1" fillId="3" borderId="9" xfId="0" quotePrefix="1" applyNumberFormat="1" applyFont="1" applyFill="1" applyBorder="1" applyAlignment="1">
      <alignment vertical="top"/>
    </xf>
    <xf numFmtId="4" fontId="1" fillId="3" borderId="10" xfId="0" applyNumberFormat="1" applyFont="1" applyFill="1" applyBorder="1" applyAlignment="1">
      <alignment vertical="top"/>
    </xf>
    <xf numFmtId="4" fontId="1" fillId="3" borderId="8" xfId="0" applyNumberFormat="1" applyFont="1" applyFill="1" applyBorder="1" applyAlignment="1">
      <alignment vertical="top"/>
    </xf>
    <xf numFmtId="4" fontId="1" fillId="0" borderId="0" xfId="0" applyNumberFormat="1" applyFont="1" applyFill="1" applyBorder="1" applyAlignment="1">
      <alignment vertical="top"/>
    </xf>
    <xf numFmtId="0" fontId="1" fillId="0" borderId="0" xfId="0" applyNumberFormat="1" applyFont="1" applyFill="1" applyBorder="1" applyAlignment="1">
      <alignment vertical="top"/>
    </xf>
    <xf numFmtId="0" fontId="0" fillId="0" borderId="0" xfId="0" applyAlignment="1">
      <alignment horizontal="center"/>
    </xf>
    <xf numFmtId="0" fontId="3" fillId="5" borderId="4" xfId="0" applyFont="1" applyFill="1" applyBorder="1" applyAlignment="1" applyProtection="1">
      <alignment horizontal="center" vertical="center" wrapText="1"/>
    </xf>
    <xf numFmtId="4" fontId="1" fillId="3" borderId="10" xfId="0" quotePrefix="1" applyNumberFormat="1" applyFont="1" applyFill="1" applyBorder="1" applyAlignment="1">
      <alignment vertical="top"/>
    </xf>
    <xf numFmtId="4" fontId="0" fillId="0" borderId="0" xfId="0" applyNumberFormat="1"/>
    <xf numFmtId="17" fontId="0" fillId="0" borderId="0" xfId="0" applyNumberFormat="1" applyAlignment="1">
      <alignment horizontal="center"/>
    </xf>
    <xf numFmtId="0" fontId="0" fillId="0" borderId="0" xfId="0" applyAlignment="1">
      <alignment horizontal="center"/>
    </xf>
    <xf numFmtId="0" fontId="1" fillId="2" borderId="1" xfId="0" applyFont="1" applyFill="1" applyBorder="1" applyAlignment="1">
      <alignment vertical="top" wrapText="1"/>
    </xf>
    <xf numFmtId="0" fontId="1" fillId="0" borderId="1" xfId="0" applyFont="1" applyBorder="1" applyAlignment="1">
      <alignment vertical="top" wrapText="1"/>
    </xf>
    <xf numFmtId="0" fontId="2" fillId="4" borderId="9" xfId="0" applyFont="1" applyFill="1" applyBorder="1" applyAlignment="1">
      <alignment horizontal="center" vertical="top" wrapText="1"/>
    </xf>
    <xf numFmtId="0" fontId="0" fillId="0" borderId="10" xfId="0" applyBorder="1" applyAlignment="1">
      <alignment horizontal="center" wrapText="1"/>
    </xf>
    <xf numFmtId="2" fontId="2" fillId="4" borderId="9" xfId="0" applyNumberFormat="1" applyFont="1" applyFill="1" applyBorder="1" applyAlignment="1">
      <alignment horizontal="center" vertical="top" wrapText="1"/>
    </xf>
    <xf numFmtId="2" fontId="0" fillId="0" borderId="10" xfId="0" applyNumberFormat="1" applyBorder="1" applyAlignment="1"/>
    <xf numFmtId="2" fontId="0" fillId="0" borderId="8" xfId="0" applyNumberFormat="1" applyBorder="1" applyAlignment="1"/>
    <xf numFmtId="0" fontId="0" fillId="0" borderId="10" xfId="0" applyBorder="1" applyAlignment="1"/>
    <xf numFmtId="0" fontId="0" fillId="0" borderId="8" xfId="0" applyBorder="1" applyAlignment="1"/>
    <xf numFmtId="0" fontId="1" fillId="3" borderId="3" xfId="0" applyFont="1" applyFill="1" applyBorder="1" applyAlignment="1">
      <alignment vertical="top" wrapText="1"/>
    </xf>
    <xf numFmtId="0" fontId="0" fillId="3" borderId="4" xfId="0" applyFill="1" applyBorder="1" applyAlignment="1">
      <alignment vertical="top" wrapText="1"/>
    </xf>
    <xf numFmtId="0" fontId="0" fillId="3" borderId="5" xfId="0" applyFill="1" applyBorder="1" applyAlignment="1">
      <alignment vertical="top" wrapText="1"/>
    </xf>
    <xf numFmtId="0" fontId="1" fillId="2" borderId="3" xfId="0" applyFont="1" applyFill="1"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2" borderId="4" xfId="0" applyFill="1" applyBorder="1" applyAlignment="1">
      <alignment vertical="top" wrapText="1"/>
    </xf>
    <xf numFmtId="0" fontId="0" fillId="2" borderId="5" xfId="0" applyFill="1" applyBorder="1" applyAlignment="1">
      <alignment vertical="top" wrapText="1"/>
    </xf>
    <xf numFmtId="0" fontId="0" fillId="0" borderId="1" xfId="0" applyBorder="1" applyAlignment="1">
      <alignment vertical="top" wrapText="1"/>
    </xf>
    <xf numFmtId="0" fontId="1" fillId="6" borderId="0" xfId="0" applyNumberFormat="1" applyFont="1" applyFill="1" applyBorder="1" applyAlignment="1">
      <alignment vertical="top"/>
    </xf>
    <xf numFmtId="4" fontId="1" fillId="6" borderId="0" xfId="0" applyNumberFormat="1" applyFont="1" applyFill="1" applyBorder="1" applyAlignment="1">
      <alignment vertical="top"/>
    </xf>
    <xf numFmtId="4" fontId="1" fillId="6" borderId="0" xfId="0" applyNumberFormat="1" applyFont="1" applyFill="1"/>
    <xf numFmtId="4" fontId="1" fillId="6" borderId="7" xfId="0" applyNumberFormat="1" applyFont="1" applyFill="1" applyBorder="1" applyAlignment="1">
      <alignment vertical="top"/>
    </xf>
    <xf numFmtId="0" fontId="1" fillId="6" borderId="3" xfId="0" applyFont="1" applyFill="1" applyBorder="1" applyAlignment="1">
      <alignment vertical="top" wrapText="1"/>
    </xf>
    <xf numFmtId="4" fontId="1" fillId="6" borderId="12" xfId="0" applyNumberFormat="1" applyFont="1" applyFill="1" applyBorder="1" applyAlignment="1">
      <alignment vertical="top"/>
    </xf>
    <xf numFmtId="4" fontId="1" fillId="6" borderId="13" xfId="0" applyNumberFormat="1" applyFont="1" applyFill="1" applyBorder="1" applyAlignment="1">
      <alignment vertical="top"/>
    </xf>
    <xf numFmtId="0" fontId="0" fillId="6" borderId="4" xfId="0" applyFill="1" applyBorder="1" applyAlignment="1">
      <alignment vertical="top" wrapText="1"/>
    </xf>
    <xf numFmtId="4" fontId="1" fillId="6" borderId="11" xfId="0" applyNumberFormat="1" applyFont="1" applyFill="1" applyBorder="1" applyAlignment="1">
      <alignment vertical="top"/>
    </xf>
    <xf numFmtId="0" fontId="1" fillId="6" borderId="4" xfId="0" applyFont="1" applyFill="1" applyBorder="1" applyAlignment="1">
      <alignment vertical="top" wrapText="1"/>
    </xf>
    <xf numFmtId="4" fontId="1" fillId="6" borderId="0" xfId="0" quotePrefix="1" applyNumberFormat="1" applyFont="1" applyFill="1" applyBorder="1" applyAlignment="1">
      <alignment vertical="top"/>
    </xf>
    <xf numFmtId="4" fontId="1" fillId="6" borderId="11" xfId="0" quotePrefix="1" applyNumberFormat="1" applyFont="1" applyFill="1" applyBorder="1" applyAlignment="1">
      <alignment vertical="top"/>
    </xf>
    <xf numFmtId="0" fontId="1" fillId="6" borderId="3" xfId="0" applyFont="1" applyFill="1" applyBorder="1" applyAlignment="1">
      <alignment vertical="top"/>
    </xf>
    <xf numFmtId="0" fontId="1" fillId="6" borderId="6" xfId="0" applyFont="1" applyFill="1" applyBorder="1" applyAlignment="1">
      <alignment vertical="top"/>
    </xf>
    <xf numFmtId="0" fontId="1" fillId="6" borderId="5" xfId="0" applyFont="1" applyFill="1" applyBorder="1" applyAlignment="1">
      <alignment vertical="top"/>
    </xf>
    <xf numFmtId="0" fontId="1" fillId="6" borderId="8" xfId="0" applyFont="1" applyFill="1" applyBorder="1" applyAlignment="1">
      <alignment vertical="top"/>
    </xf>
    <xf numFmtId="0" fontId="1" fillId="6" borderId="4" xfId="0" applyFont="1" applyFill="1" applyBorder="1" applyAlignment="1">
      <alignment vertical="top"/>
    </xf>
    <xf numFmtId="0" fontId="1" fillId="6" borderId="7" xfId="0" applyFont="1" applyFill="1" applyBorder="1" applyAlignment="1">
      <alignment vertical="top"/>
    </xf>
    <xf numFmtId="0" fontId="1" fillId="6" borderId="1" xfId="0" applyFont="1" applyFill="1" applyBorder="1" applyAlignment="1">
      <alignment vertical="top"/>
    </xf>
    <xf numFmtId="0" fontId="1" fillId="6" borderId="3" xfId="0" applyFont="1" applyFill="1" applyBorder="1"/>
    <xf numFmtId="0" fontId="1" fillId="6" borderId="6" xfId="0" applyFont="1" applyFill="1" applyBorder="1"/>
    <xf numFmtId="0" fontId="1" fillId="6" borderId="4" xfId="0" applyFont="1" applyFill="1" applyBorder="1"/>
    <xf numFmtId="0" fontId="1" fillId="6" borderId="7" xfId="0" applyFont="1" applyFill="1" applyBorder="1"/>
    <xf numFmtId="0" fontId="1" fillId="6" borderId="4" xfId="0" applyFont="1" applyFill="1" applyBorder="1" applyAlignment="1">
      <alignment wrapText="1"/>
    </xf>
    <xf numFmtId="0" fontId="1" fillId="6" borderId="5" xfId="0" applyFont="1" applyFill="1" applyBorder="1"/>
    <xf numFmtId="0" fontId="1" fillId="6" borderId="8" xfId="0" applyFont="1" applyFill="1" applyBorder="1"/>
  </cellXfs>
  <cellStyles count="1">
    <cellStyle name="Normal" xfId="0" builtinId="0"/>
  </cellStyles>
  <dxfs count="0"/>
  <tableStyles count="0" defaultTableStyle="TableStyleMedium2" defaultPivotStyle="PivotStyleLight16"/>
  <colors>
    <mruColors>
      <color rgb="FFCCECFF"/>
      <color rgb="FFFFFFCC"/>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2"/>
  <sheetViews>
    <sheetView tabSelected="1" zoomScaleNormal="100" workbookViewId="0">
      <pane xSplit="3" ySplit="2" topLeftCell="D3" activePane="bottomRight" state="frozen"/>
      <selection pane="topRight" activeCell="D1" sqref="D1"/>
      <selection pane="bottomLeft" activeCell="A3" sqref="A3"/>
      <selection pane="bottomRight" activeCell="A3" sqref="A3"/>
    </sheetView>
  </sheetViews>
  <sheetFormatPr defaultRowHeight="14.25" x14ac:dyDescent="0.2"/>
  <cols>
    <col min="1" max="1" width="4.8984375" bestFit="1" customWidth="1"/>
    <col min="2" max="2" width="6.3984375" bestFit="1" customWidth="1"/>
    <col min="3" max="3" width="24.09765625" bestFit="1" customWidth="1"/>
    <col min="4" max="4" width="9.296875" customWidth="1"/>
    <col min="5" max="5" width="22.19921875" customWidth="1"/>
    <col min="6" max="6" width="24.5" customWidth="1"/>
    <col min="7" max="7" width="15.59765625" bestFit="1" customWidth="1"/>
    <col min="8" max="15" width="7.796875" customWidth="1"/>
    <col min="16" max="16" width="8.69921875" bestFit="1" customWidth="1"/>
    <col min="17" max="17" width="5.69921875" bestFit="1" customWidth="1"/>
    <col min="31" max="31" width="3.5" bestFit="1" customWidth="1"/>
    <col min="32" max="32" width="7.8984375" bestFit="1" customWidth="1"/>
    <col min="33" max="34" width="4.59765625" bestFit="1" customWidth="1"/>
    <col min="35" max="35" width="4.59765625" customWidth="1"/>
    <col min="36" max="38" width="5.69921875" bestFit="1" customWidth="1"/>
  </cols>
  <sheetData>
    <row r="1" spans="1:38" ht="14.25" customHeight="1" x14ac:dyDescent="0.2">
      <c r="A1" s="5" t="s">
        <v>26</v>
      </c>
      <c r="B1" s="5" t="s">
        <v>27</v>
      </c>
      <c r="C1" s="5" t="s">
        <v>28</v>
      </c>
      <c r="D1" s="5" t="s">
        <v>0</v>
      </c>
      <c r="E1" s="5" t="s">
        <v>29</v>
      </c>
      <c r="F1" s="5" t="s">
        <v>30</v>
      </c>
      <c r="G1" s="5" t="s">
        <v>56</v>
      </c>
      <c r="H1" s="29" t="s">
        <v>116</v>
      </c>
      <c r="I1" s="30"/>
      <c r="J1" s="30"/>
      <c r="K1" s="30"/>
      <c r="L1" s="30"/>
      <c r="M1" s="30"/>
      <c r="N1" s="30"/>
      <c r="O1" s="31"/>
      <c r="P1" s="27" t="s">
        <v>48</v>
      </c>
      <c r="Q1" s="32"/>
      <c r="R1" s="32"/>
      <c r="S1" s="32"/>
      <c r="T1" s="32"/>
      <c r="U1" s="32"/>
      <c r="V1" s="32"/>
      <c r="W1" s="33"/>
      <c r="X1" s="27" t="s">
        <v>40</v>
      </c>
      <c r="Y1" s="28"/>
      <c r="Z1" s="28"/>
      <c r="AA1" s="28"/>
      <c r="AB1" s="28"/>
      <c r="AC1" s="28"/>
      <c r="AD1" s="28"/>
      <c r="AF1" s="23">
        <v>41913</v>
      </c>
      <c r="AG1" s="24"/>
      <c r="AH1" s="24"/>
      <c r="AI1" s="19"/>
      <c r="AJ1" s="24" t="s">
        <v>69</v>
      </c>
      <c r="AK1" s="24"/>
      <c r="AL1" s="24"/>
    </row>
    <row r="2" spans="1:38" x14ac:dyDescent="0.2">
      <c r="A2" s="6"/>
      <c r="B2" s="6"/>
      <c r="C2" s="6"/>
      <c r="D2" s="6"/>
      <c r="E2" s="6"/>
      <c r="F2" s="6"/>
      <c r="G2" s="6"/>
      <c r="H2" s="6" t="s">
        <v>46</v>
      </c>
      <c r="I2" s="6" t="s">
        <v>41</v>
      </c>
      <c r="J2" s="6" t="s">
        <v>42</v>
      </c>
      <c r="K2" s="6" t="s">
        <v>117</v>
      </c>
      <c r="L2" s="6" t="s">
        <v>118</v>
      </c>
      <c r="M2" s="6" t="s">
        <v>43</v>
      </c>
      <c r="N2" s="6" t="s">
        <v>44</v>
      </c>
      <c r="O2" s="6" t="s">
        <v>45</v>
      </c>
      <c r="P2" s="6" t="s">
        <v>46</v>
      </c>
      <c r="Q2" s="6" t="s">
        <v>41</v>
      </c>
      <c r="R2" s="6" t="s">
        <v>42</v>
      </c>
      <c r="S2" s="6" t="s">
        <v>117</v>
      </c>
      <c r="T2" s="6" t="s">
        <v>118</v>
      </c>
      <c r="U2" s="6" t="s">
        <v>43</v>
      </c>
      <c r="V2" s="6" t="s">
        <v>44</v>
      </c>
      <c r="W2" s="6" t="s">
        <v>45</v>
      </c>
      <c r="X2" s="6" t="s">
        <v>41</v>
      </c>
      <c r="Y2" s="6" t="s">
        <v>42</v>
      </c>
      <c r="Z2" s="6" t="s">
        <v>117</v>
      </c>
      <c r="AA2" s="6" t="s">
        <v>118</v>
      </c>
      <c r="AB2" s="6" t="s">
        <v>43</v>
      </c>
      <c r="AC2" s="6" t="s">
        <v>44</v>
      </c>
      <c r="AD2" s="6" t="s">
        <v>45</v>
      </c>
      <c r="AE2" s="20" t="s">
        <v>65</v>
      </c>
      <c r="AF2" s="20" t="s">
        <v>66</v>
      </c>
      <c r="AG2" s="20" t="s">
        <v>67</v>
      </c>
      <c r="AH2" s="20" t="s">
        <v>68</v>
      </c>
      <c r="AI2" s="20"/>
      <c r="AJ2" s="20" t="s">
        <v>66</v>
      </c>
      <c r="AK2" s="20" t="s">
        <v>67</v>
      </c>
      <c r="AL2" s="20" t="s">
        <v>68</v>
      </c>
    </row>
    <row r="3" spans="1:38" ht="14.25" customHeight="1" x14ac:dyDescent="0.2">
      <c r="A3" s="55" t="s">
        <v>119</v>
      </c>
      <c r="B3" s="55" t="s">
        <v>119</v>
      </c>
      <c r="C3" s="56" t="s">
        <v>119</v>
      </c>
      <c r="D3" s="34" t="s">
        <v>36</v>
      </c>
      <c r="E3" s="34" t="s">
        <v>37</v>
      </c>
      <c r="F3" s="34" t="s">
        <v>63</v>
      </c>
      <c r="G3" s="47"/>
      <c r="H3" s="48" t="s">
        <v>119</v>
      </c>
      <c r="I3" s="49">
        <v>0</v>
      </c>
      <c r="J3" s="49">
        <v>0</v>
      </c>
      <c r="K3" s="49">
        <v>0</v>
      </c>
      <c r="L3" s="49">
        <v>0</v>
      </c>
      <c r="M3" s="49">
        <v>0</v>
      </c>
      <c r="N3" s="49">
        <v>0</v>
      </c>
      <c r="O3" s="49">
        <v>0</v>
      </c>
      <c r="P3" s="44" t="s">
        <v>119</v>
      </c>
      <c r="Q3" s="49">
        <v>0</v>
      </c>
      <c r="R3" s="49">
        <v>0</v>
      </c>
      <c r="S3" s="49">
        <v>0</v>
      </c>
      <c r="T3" s="49">
        <v>0</v>
      </c>
      <c r="U3" s="49">
        <v>0</v>
      </c>
      <c r="V3" s="49">
        <v>0</v>
      </c>
      <c r="W3" s="46">
        <v>0</v>
      </c>
      <c r="X3" s="44">
        <f t="shared" ref="X3:X6" si="0">ROUND(I3/12*5+Q3/12*7,2)</f>
        <v>0</v>
      </c>
      <c r="Y3" s="44">
        <f t="shared" ref="Y3:Y6" si="1">ROUND(J3/12*5+R3/12*7,2)</f>
        <v>0</v>
      </c>
      <c r="Z3" s="44">
        <f t="shared" ref="Z3:Z6" si="2">ROUND(K3/12*5+S3/12*7,2)</f>
        <v>0</v>
      </c>
      <c r="AA3" s="44">
        <f t="shared" ref="AA3:AA6" si="3">ROUND(L3/12*5+T3/12*7,2)</f>
        <v>0</v>
      </c>
      <c r="AB3" s="44">
        <f t="shared" ref="AB3:AB6" si="4">ROUND(M3/12*5+U3/12*7,2)</f>
        <v>0</v>
      </c>
      <c r="AC3" s="44">
        <f t="shared" ref="AC3:AC6" si="5">ROUND(N3/12*5+V3/12*7,2)</f>
        <v>0</v>
      </c>
      <c r="AD3" s="46">
        <f t="shared" ref="AD3:AD6" si="6">ROUND(O3/12*5+W3/12*7,2)</f>
        <v>0</v>
      </c>
      <c r="AE3" s="43" t="s">
        <v>119</v>
      </c>
      <c r="AF3" s="44">
        <v>0</v>
      </c>
      <c r="AG3" s="44">
        <v>0</v>
      </c>
      <c r="AH3" s="44">
        <v>0</v>
      </c>
      <c r="AI3" s="44" t="s">
        <v>119</v>
      </c>
      <c r="AJ3" s="45">
        <f>R3-AF3</f>
        <v>0</v>
      </c>
      <c r="AK3" s="45">
        <f>V3-AG3</f>
        <v>0</v>
      </c>
      <c r="AL3" s="45">
        <f>W3-AH3</f>
        <v>0</v>
      </c>
    </row>
    <row r="4" spans="1:38" x14ac:dyDescent="0.2">
      <c r="A4" s="57" t="s">
        <v>119</v>
      </c>
      <c r="B4" s="57" t="s">
        <v>119</v>
      </c>
      <c r="C4" s="58" t="s">
        <v>119</v>
      </c>
      <c r="D4" s="38"/>
      <c r="E4" s="35"/>
      <c r="F4" s="35"/>
      <c r="G4" s="50"/>
      <c r="H4" s="51" t="s">
        <v>119</v>
      </c>
      <c r="I4" s="44">
        <v>0</v>
      </c>
      <c r="J4" s="44">
        <v>0</v>
      </c>
      <c r="K4" s="44">
        <v>0</v>
      </c>
      <c r="L4" s="44">
        <v>0</v>
      </c>
      <c r="M4" s="44">
        <v>0</v>
      </c>
      <c r="N4" s="44">
        <v>0</v>
      </c>
      <c r="O4" s="44">
        <v>0</v>
      </c>
      <c r="P4" s="44" t="s">
        <v>119</v>
      </c>
      <c r="Q4" s="44">
        <v>0</v>
      </c>
      <c r="R4" s="44">
        <v>0</v>
      </c>
      <c r="S4" s="44">
        <v>0</v>
      </c>
      <c r="T4" s="44">
        <v>0</v>
      </c>
      <c r="U4" s="44">
        <v>0</v>
      </c>
      <c r="V4" s="44">
        <v>0</v>
      </c>
      <c r="W4" s="46">
        <v>0</v>
      </c>
      <c r="X4" s="44">
        <f t="shared" si="0"/>
        <v>0</v>
      </c>
      <c r="Y4" s="44">
        <f t="shared" si="1"/>
        <v>0</v>
      </c>
      <c r="Z4" s="44">
        <f t="shared" si="2"/>
        <v>0</v>
      </c>
      <c r="AA4" s="44">
        <f t="shared" si="3"/>
        <v>0</v>
      </c>
      <c r="AB4" s="44">
        <f t="shared" si="4"/>
        <v>0</v>
      </c>
      <c r="AC4" s="44">
        <f t="shared" si="5"/>
        <v>0</v>
      </c>
      <c r="AD4" s="46">
        <f t="shared" si="6"/>
        <v>0</v>
      </c>
      <c r="AE4" s="43" t="s">
        <v>119</v>
      </c>
      <c r="AF4" s="44">
        <v>0</v>
      </c>
      <c r="AG4" s="44">
        <v>0</v>
      </c>
      <c r="AH4" s="44">
        <v>0</v>
      </c>
      <c r="AI4" s="44" t="s">
        <v>119</v>
      </c>
      <c r="AJ4" s="45">
        <f>R4-AF4</f>
        <v>0</v>
      </c>
      <c r="AK4" s="45">
        <f t="shared" ref="AK4:AK31" si="7">V4-AG4</f>
        <v>0</v>
      </c>
      <c r="AL4" s="45">
        <f t="shared" ref="AL4:AL31" si="8">W4-AH4</f>
        <v>0</v>
      </c>
    </row>
    <row r="5" spans="1:38" x14ac:dyDescent="0.2">
      <c r="A5" s="59" t="s">
        <v>119</v>
      </c>
      <c r="B5" s="59" t="s">
        <v>119</v>
      </c>
      <c r="C5" s="60" t="s">
        <v>119</v>
      </c>
      <c r="D5" s="38"/>
      <c r="E5" s="38"/>
      <c r="F5" s="35"/>
      <c r="G5" s="50"/>
      <c r="H5" s="51" t="s">
        <v>119</v>
      </c>
      <c r="I5" s="44">
        <v>0</v>
      </c>
      <c r="J5" s="44">
        <v>0</v>
      </c>
      <c r="K5" s="44">
        <v>0</v>
      </c>
      <c r="L5" s="44">
        <v>0</v>
      </c>
      <c r="M5" s="44">
        <v>0</v>
      </c>
      <c r="N5" s="44">
        <v>0</v>
      </c>
      <c r="O5" s="44">
        <v>0</v>
      </c>
      <c r="P5" s="44" t="s">
        <v>119</v>
      </c>
      <c r="Q5" s="44">
        <v>0</v>
      </c>
      <c r="R5" s="44">
        <v>0</v>
      </c>
      <c r="S5" s="44">
        <v>0</v>
      </c>
      <c r="T5" s="44">
        <v>0</v>
      </c>
      <c r="U5" s="44">
        <v>0</v>
      </c>
      <c r="V5" s="44">
        <v>0</v>
      </c>
      <c r="W5" s="46">
        <v>0</v>
      </c>
      <c r="X5" s="44">
        <f t="shared" si="0"/>
        <v>0</v>
      </c>
      <c r="Y5" s="44">
        <f t="shared" si="1"/>
        <v>0</v>
      </c>
      <c r="Z5" s="44">
        <f t="shared" si="2"/>
        <v>0</v>
      </c>
      <c r="AA5" s="44">
        <f t="shared" si="3"/>
        <v>0</v>
      </c>
      <c r="AB5" s="44">
        <f t="shared" si="4"/>
        <v>0</v>
      </c>
      <c r="AC5" s="44">
        <f t="shared" si="5"/>
        <v>0</v>
      </c>
      <c r="AD5" s="46">
        <f t="shared" si="6"/>
        <v>0</v>
      </c>
      <c r="AE5" s="43" t="s">
        <v>119</v>
      </c>
      <c r="AF5" s="44">
        <v>0</v>
      </c>
      <c r="AG5" s="44">
        <v>0</v>
      </c>
      <c r="AH5" s="44">
        <v>0</v>
      </c>
      <c r="AI5" s="44" t="s">
        <v>119</v>
      </c>
      <c r="AJ5" s="45"/>
      <c r="AK5" s="45"/>
      <c r="AL5" s="45"/>
    </row>
    <row r="6" spans="1:38" x14ac:dyDescent="0.2">
      <c r="A6" s="59" t="s">
        <v>119</v>
      </c>
      <c r="B6" s="59" t="s">
        <v>119</v>
      </c>
      <c r="C6" s="60" t="s">
        <v>119</v>
      </c>
      <c r="D6" s="38"/>
      <c r="E6" s="38"/>
      <c r="F6" s="35"/>
      <c r="G6" s="50"/>
      <c r="H6" s="51" t="s">
        <v>119</v>
      </c>
      <c r="I6" s="44">
        <v>0</v>
      </c>
      <c r="J6" s="44">
        <v>0</v>
      </c>
      <c r="K6" s="44">
        <v>0</v>
      </c>
      <c r="L6" s="44">
        <v>0</v>
      </c>
      <c r="M6" s="44">
        <v>0</v>
      </c>
      <c r="N6" s="44">
        <v>0</v>
      </c>
      <c r="O6" s="44">
        <v>0</v>
      </c>
      <c r="P6" s="44" t="s">
        <v>119</v>
      </c>
      <c r="Q6" s="44">
        <v>0</v>
      </c>
      <c r="R6" s="44">
        <v>0</v>
      </c>
      <c r="S6" s="44">
        <v>0</v>
      </c>
      <c r="T6" s="44">
        <v>0</v>
      </c>
      <c r="U6" s="44">
        <v>0</v>
      </c>
      <c r="V6" s="44">
        <v>0</v>
      </c>
      <c r="W6" s="46">
        <v>0</v>
      </c>
      <c r="X6" s="44">
        <f t="shared" si="0"/>
        <v>0</v>
      </c>
      <c r="Y6" s="44">
        <f t="shared" si="1"/>
        <v>0</v>
      </c>
      <c r="Z6" s="44">
        <f t="shared" si="2"/>
        <v>0</v>
      </c>
      <c r="AA6" s="44">
        <f t="shared" si="3"/>
        <v>0</v>
      </c>
      <c r="AB6" s="44">
        <f t="shared" si="4"/>
        <v>0</v>
      </c>
      <c r="AC6" s="44">
        <f t="shared" si="5"/>
        <v>0</v>
      </c>
      <c r="AD6" s="46">
        <f t="shared" si="6"/>
        <v>0</v>
      </c>
      <c r="AE6" s="43" t="s">
        <v>119</v>
      </c>
      <c r="AF6" s="44">
        <v>0</v>
      </c>
      <c r="AG6" s="44">
        <v>0</v>
      </c>
      <c r="AH6" s="44">
        <v>0</v>
      </c>
      <c r="AI6" s="44" t="s">
        <v>119</v>
      </c>
      <c r="AJ6" s="45"/>
      <c r="AK6" s="45"/>
      <c r="AL6" s="45"/>
    </row>
    <row r="7" spans="1:38" x14ac:dyDescent="0.2">
      <c r="A7" s="59" t="s">
        <v>119</v>
      </c>
      <c r="B7" s="59" t="s">
        <v>119</v>
      </c>
      <c r="C7" s="60" t="s">
        <v>119</v>
      </c>
      <c r="D7" s="38"/>
      <c r="E7" s="39"/>
      <c r="F7" s="35"/>
      <c r="G7" s="52" t="s">
        <v>119</v>
      </c>
      <c r="H7" s="51" t="s">
        <v>119</v>
      </c>
      <c r="I7" s="44">
        <v>0</v>
      </c>
      <c r="J7" s="44">
        <v>0</v>
      </c>
      <c r="K7" s="44">
        <v>0</v>
      </c>
      <c r="L7" s="44">
        <v>0</v>
      </c>
      <c r="M7" s="44">
        <v>0</v>
      </c>
      <c r="N7" s="44">
        <v>0</v>
      </c>
      <c r="O7" s="44">
        <v>0</v>
      </c>
      <c r="P7" s="53" t="s">
        <v>119</v>
      </c>
      <c r="Q7" s="44">
        <v>0</v>
      </c>
      <c r="R7" s="44">
        <v>0</v>
      </c>
      <c r="S7" s="44">
        <v>0</v>
      </c>
      <c r="T7" s="44">
        <v>0</v>
      </c>
      <c r="U7" s="44">
        <v>0</v>
      </c>
      <c r="V7" s="44">
        <v>0</v>
      </c>
      <c r="W7" s="46">
        <v>0</v>
      </c>
      <c r="X7" s="44">
        <f>ROUND(I7/12*5+Q7/12*7,2)</f>
        <v>0</v>
      </c>
      <c r="Y7" s="44">
        <f t="shared" ref="Y7" si="9">ROUND(J7/12*5+R7/12*7,2)</f>
        <v>0</v>
      </c>
      <c r="Z7" s="44">
        <f t="shared" ref="Z7" si="10">ROUND(K7/12*5+S7/12*7,2)</f>
        <v>0</v>
      </c>
      <c r="AA7" s="44">
        <f t="shared" ref="AA7" si="11">ROUND(L7/12*5+T7/12*7,2)</f>
        <v>0</v>
      </c>
      <c r="AB7" s="44">
        <f t="shared" ref="AB7" si="12">ROUND(M7/12*5+U7/12*7,2)</f>
        <v>0</v>
      </c>
      <c r="AC7" s="44">
        <f t="shared" ref="AC7" si="13">ROUND(N7/12*5+V7/12*7,2)</f>
        <v>0</v>
      </c>
      <c r="AD7" s="46">
        <f t="shared" ref="AD7" si="14">ROUND(O7/12*5+W7/12*7,2)</f>
        <v>0</v>
      </c>
      <c r="AE7" s="43" t="s">
        <v>119</v>
      </c>
      <c r="AF7" s="44">
        <v>0</v>
      </c>
      <c r="AG7" s="44">
        <v>0</v>
      </c>
      <c r="AH7" s="44">
        <v>0</v>
      </c>
      <c r="AI7" s="44" t="s">
        <v>119</v>
      </c>
      <c r="AJ7" s="45"/>
      <c r="AK7" s="45"/>
      <c r="AL7" s="45"/>
    </row>
    <row r="8" spans="1:38" ht="14.25" customHeight="1" x14ac:dyDescent="0.2">
      <c r="A8" s="55" t="s">
        <v>119</v>
      </c>
      <c r="B8" s="55" t="s">
        <v>119</v>
      </c>
      <c r="C8" s="56" t="s">
        <v>119</v>
      </c>
      <c r="D8" s="38"/>
      <c r="E8" s="34" t="s">
        <v>31</v>
      </c>
      <c r="F8" s="35"/>
      <c r="G8" s="52" t="s">
        <v>119</v>
      </c>
      <c r="H8" s="51" t="s">
        <v>119</v>
      </c>
      <c r="I8" s="44">
        <v>0</v>
      </c>
      <c r="J8" s="44">
        <v>0</v>
      </c>
      <c r="K8" s="44">
        <v>0</v>
      </c>
      <c r="L8" s="44">
        <v>0</v>
      </c>
      <c r="M8" s="44">
        <v>0</v>
      </c>
      <c r="N8" s="44">
        <v>0</v>
      </c>
      <c r="O8" s="44">
        <v>0</v>
      </c>
      <c r="P8" s="44" t="s">
        <v>119</v>
      </c>
      <c r="Q8" s="44">
        <v>0</v>
      </c>
      <c r="R8" s="44">
        <v>0</v>
      </c>
      <c r="S8" s="44">
        <v>0</v>
      </c>
      <c r="T8" s="44">
        <v>0</v>
      </c>
      <c r="U8" s="44">
        <v>0</v>
      </c>
      <c r="V8" s="44">
        <v>0</v>
      </c>
      <c r="W8" s="46">
        <v>0</v>
      </c>
      <c r="X8" s="44">
        <f>ROUND(I8/12*5+Q8/12*7,2)</f>
        <v>0</v>
      </c>
      <c r="Y8" s="44">
        <f t="shared" ref="Y8:AD8" si="15">ROUND(J8/12*5+R8/12*7,2)</f>
        <v>0</v>
      </c>
      <c r="Z8" s="44">
        <f t="shared" si="15"/>
        <v>0</v>
      </c>
      <c r="AA8" s="44">
        <f t="shared" si="15"/>
        <v>0</v>
      </c>
      <c r="AB8" s="44">
        <f t="shared" si="15"/>
        <v>0</v>
      </c>
      <c r="AC8" s="44">
        <f t="shared" si="15"/>
        <v>0</v>
      </c>
      <c r="AD8" s="46">
        <f t="shared" si="15"/>
        <v>0</v>
      </c>
      <c r="AE8" s="43" t="s">
        <v>119</v>
      </c>
      <c r="AF8" s="44">
        <v>0</v>
      </c>
      <c r="AG8" s="44">
        <v>0</v>
      </c>
      <c r="AH8" s="44">
        <v>0</v>
      </c>
      <c r="AI8" s="44" t="s">
        <v>119</v>
      </c>
      <c r="AJ8" s="45">
        <f t="shared" ref="AJ8:AJ31" si="16">R8-AF8</f>
        <v>0</v>
      </c>
      <c r="AK8" s="45">
        <f t="shared" si="7"/>
        <v>0</v>
      </c>
      <c r="AL8" s="45">
        <f t="shared" si="8"/>
        <v>0</v>
      </c>
    </row>
    <row r="9" spans="1:38" x14ac:dyDescent="0.2">
      <c r="A9" s="59" t="s">
        <v>119</v>
      </c>
      <c r="B9" s="59" t="s">
        <v>119</v>
      </c>
      <c r="C9" s="60" t="s">
        <v>119</v>
      </c>
      <c r="D9" s="38"/>
      <c r="E9" s="35"/>
      <c r="F9" s="35"/>
      <c r="G9" s="52" t="s">
        <v>119</v>
      </c>
      <c r="H9" s="51" t="s">
        <v>119</v>
      </c>
      <c r="I9" s="44">
        <v>0</v>
      </c>
      <c r="J9" s="44">
        <v>0</v>
      </c>
      <c r="K9" s="44">
        <v>0</v>
      </c>
      <c r="L9" s="44">
        <v>0</v>
      </c>
      <c r="M9" s="44">
        <v>0</v>
      </c>
      <c r="N9" s="44">
        <v>0</v>
      </c>
      <c r="O9" s="44">
        <v>0</v>
      </c>
      <c r="P9" s="44" t="s">
        <v>119</v>
      </c>
      <c r="Q9" s="44">
        <v>0</v>
      </c>
      <c r="R9" s="44">
        <v>0</v>
      </c>
      <c r="S9" s="44">
        <v>0</v>
      </c>
      <c r="T9" s="44">
        <v>0</v>
      </c>
      <c r="U9" s="44">
        <v>0</v>
      </c>
      <c r="V9" s="44">
        <v>0</v>
      </c>
      <c r="W9" s="46">
        <v>0</v>
      </c>
      <c r="X9" s="44">
        <f t="shared" ref="X9:X31" si="17">ROUND(I9/12*5+Q9/12*7,2)</f>
        <v>0</v>
      </c>
      <c r="Y9" s="44">
        <f t="shared" ref="Y9:Y31" si="18">ROUND(J9/12*5+R9/12*7,2)</f>
        <v>0</v>
      </c>
      <c r="Z9" s="44">
        <f t="shared" ref="Z9:Z31" si="19">ROUND(K9/12*5+S9/12*7,2)</f>
        <v>0</v>
      </c>
      <c r="AA9" s="44">
        <f t="shared" ref="AA9:AA31" si="20">ROUND(L9/12*5+T9/12*7,2)</f>
        <v>0</v>
      </c>
      <c r="AB9" s="44">
        <f t="shared" ref="AB9:AB31" si="21">ROUND(M9/12*5+U9/12*7,2)</f>
        <v>0</v>
      </c>
      <c r="AC9" s="44">
        <f t="shared" ref="AC9:AC31" si="22">ROUND(N9/12*5+V9/12*7,2)</f>
        <v>0</v>
      </c>
      <c r="AD9" s="46">
        <f t="shared" ref="AD9:AD31" si="23">ROUND(O9/12*5+W9/12*7,2)</f>
        <v>0</v>
      </c>
      <c r="AE9" s="43" t="s">
        <v>119</v>
      </c>
      <c r="AF9" s="44">
        <v>0</v>
      </c>
      <c r="AG9" s="44">
        <v>0</v>
      </c>
      <c r="AH9" s="44">
        <v>0</v>
      </c>
      <c r="AI9" s="44" t="s">
        <v>119</v>
      </c>
      <c r="AJ9" s="45">
        <f>R9-AF9</f>
        <v>0</v>
      </c>
      <c r="AK9" s="45">
        <f t="shared" si="7"/>
        <v>0</v>
      </c>
      <c r="AL9" s="45">
        <f t="shared" si="8"/>
        <v>0</v>
      </c>
    </row>
    <row r="10" spans="1:38" x14ac:dyDescent="0.2">
      <c r="A10" s="59" t="s">
        <v>119</v>
      </c>
      <c r="B10" s="59" t="s">
        <v>119</v>
      </c>
      <c r="C10" s="60" t="s">
        <v>119</v>
      </c>
      <c r="D10" s="38"/>
      <c r="E10" s="35"/>
      <c r="F10" s="35"/>
      <c r="G10" s="52" t="s">
        <v>119</v>
      </c>
      <c r="H10" s="54" t="s">
        <v>119</v>
      </c>
      <c r="I10" s="44">
        <v>0</v>
      </c>
      <c r="J10" s="44">
        <v>0</v>
      </c>
      <c r="K10" s="44">
        <v>0</v>
      </c>
      <c r="L10" s="44">
        <v>0</v>
      </c>
      <c r="M10" s="44">
        <v>0</v>
      </c>
      <c r="N10" s="44">
        <v>0</v>
      </c>
      <c r="O10" s="44">
        <v>0</v>
      </c>
      <c r="P10" s="53" t="s">
        <v>119</v>
      </c>
      <c r="Q10" s="44">
        <v>0</v>
      </c>
      <c r="R10" s="44">
        <v>0</v>
      </c>
      <c r="S10" s="44">
        <v>0</v>
      </c>
      <c r="T10" s="44">
        <v>0</v>
      </c>
      <c r="U10" s="44">
        <v>0</v>
      </c>
      <c r="V10" s="44">
        <v>0</v>
      </c>
      <c r="W10" s="46">
        <v>0</v>
      </c>
      <c r="X10" s="44">
        <f t="shared" si="17"/>
        <v>0</v>
      </c>
      <c r="Y10" s="44">
        <f t="shared" si="18"/>
        <v>0</v>
      </c>
      <c r="Z10" s="44">
        <f t="shared" si="19"/>
        <v>0</v>
      </c>
      <c r="AA10" s="44">
        <f t="shared" si="20"/>
        <v>0</v>
      </c>
      <c r="AB10" s="44">
        <f t="shared" si="21"/>
        <v>0</v>
      </c>
      <c r="AC10" s="44">
        <f t="shared" si="22"/>
        <v>0</v>
      </c>
      <c r="AD10" s="46">
        <f t="shared" si="23"/>
        <v>0</v>
      </c>
      <c r="AE10" s="43" t="s">
        <v>119</v>
      </c>
      <c r="AF10" s="44">
        <v>0</v>
      </c>
      <c r="AG10" s="44">
        <v>0</v>
      </c>
      <c r="AH10" s="44">
        <v>0</v>
      </c>
      <c r="AI10" s="44" t="s">
        <v>119</v>
      </c>
      <c r="AJ10" s="45">
        <f t="shared" si="16"/>
        <v>0</v>
      </c>
      <c r="AK10" s="45">
        <f t="shared" si="7"/>
        <v>0</v>
      </c>
      <c r="AL10" s="45">
        <f t="shared" si="8"/>
        <v>0</v>
      </c>
    </row>
    <row r="11" spans="1:38" x14ac:dyDescent="0.2">
      <c r="A11" s="59" t="s">
        <v>119</v>
      </c>
      <c r="B11" s="59" t="s">
        <v>119</v>
      </c>
      <c r="C11" s="60" t="s">
        <v>119</v>
      </c>
      <c r="D11" s="38"/>
      <c r="E11" s="35"/>
      <c r="F11" s="35"/>
      <c r="G11" s="52" t="s">
        <v>119</v>
      </c>
      <c r="H11" s="54" t="s">
        <v>119</v>
      </c>
      <c r="I11" s="44">
        <v>0</v>
      </c>
      <c r="J11" s="44">
        <v>0</v>
      </c>
      <c r="K11" s="44">
        <v>0</v>
      </c>
      <c r="L11" s="44">
        <v>0</v>
      </c>
      <c r="M11" s="44">
        <v>0</v>
      </c>
      <c r="N11" s="44">
        <v>0</v>
      </c>
      <c r="O11" s="44">
        <v>0</v>
      </c>
      <c r="P11" s="44" t="s">
        <v>119</v>
      </c>
      <c r="Q11" s="44">
        <v>0</v>
      </c>
      <c r="R11" s="44">
        <v>0</v>
      </c>
      <c r="S11" s="44">
        <v>0</v>
      </c>
      <c r="T11" s="44">
        <v>0</v>
      </c>
      <c r="U11" s="44">
        <v>0</v>
      </c>
      <c r="V11" s="44">
        <v>0</v>
      </c>
      <c r="W11" s="46">
        <v>0</v>
      </c>
      <c r="X11" s="44">
        <f>ROUND(I11/12*5+Q11/12*7,2)</f>
        <v>0</v>
      </c>
      <c r="Y11" s="44">
        <f t="shared" si="18"/>
        <v>0</v>
      </c>
      <c r="Z11" s="44">
        <f t="shared" si="19"/>
        <v>0</v>
      </c>
      <c r="AA11" s="44">
        <f t="shared" si="20"/>
        <v>0</v>
      </c>
      <c r="AB11" s="44">
        <f t="shared" si="21"/>
        <v>0</v>
      </c>
      <c r="AC11" s="44">
        <f t="shared" si="22"/>
        <v>0</v>
      </c>
      <c r="AD11" s="46">
        <f t="shared" si="23"/>
        <v>0</v>
      </c>
      <c r="AE11" s="43" t="s">
        <v>119</v>
      </c>
      <c r="AF11" s="44">
        <v>0</v>
      </c>
      <c r="AG11" s="44">
        <v>0</v>
      </c>
      <c r="AH11" s="44">
        <v>0</v>
      </c>
      <c r="AI11" s="44" t="s">
        <v>119</v>
      </c>
      <c r="AJ11" s="45">
        <f t="shared" si="16"/>
        <v>0</v>
      </c>
      <c r="AK11" s="45">
        <f t="shared" si="7"/>
        <v>0</v>
      </c>
      <c r="AL11" s="45">
        <f t="shared" si="8"/>
        <v>0</v>
      </c>
    </row>
    <row r="12" spans="1:38" x14ac:dyDescent="0.2">
      <c r="A12" s="59" t="s">
        <v>119</v>
      </c>
      <c r="B12" s="59" t="s">
        <v>119</v>
      </c>
      <c r="C12" s="60" t="s">
        <v>119</v>
      </c>
      <c r="D12" s="38"/>
      <c r="E12" s="35"/>
      <c r="F12" s="35"/>
      <c r="G12" s="52" t="s">
        <v>119</v>
      </c>
      <c r="H12" s="51" t="s">
        <v>119</v>
      </c>
      <c r="I12" s="44">
        <v>0</v>
      </c>
      <c r="J12" s="44">
        <v>0</v>
      </c>
      <c r="K12" s="44">
        <v>0</v>
      </c>
      <c r="L12" s="44">
        <v>0</v>
      </c>
      <c r="M12" s="44">
        <v>0</v>
      </c>
      <c r="N12" s="44">
        <v>0</v>
      </c>
      <c r="O12" s="44">
        <v>0</v>
      </c>
      <c r="P12" s="44" t="s">
        <v>119</v>
      </c>
      <c r="Q12" s="44">
        <v>0</v>
      </c>
      <c r="R12" s="44">
        <v>0</v>
      </c>
      <c r="S12" s="44">
        <v>0</v>
      </c>
      <c r="T12" s="44">
        <v>0</v>
      </c>
      <c r="U12" s="44">
        <v>0</v>
      </c>
      <c r="V12" s="44">
        <v>0</v>
      </c>
      <c r="W12" s="46">
        <v>0</v>
      </c>
      <c r="X12" s="44">
        <f t="shared" si="17"/>
        <v>0</v>
      </c>
      <c r="Y12" s="44">
        <f t="shared" si="18"/>
        <v>0</v>
      </c>
      <c r="Z12" s="44">
        <f t="shared" si="19"/>
        <v>0</v>
      </c>
      <c r="AA12" s="44">
        <f t="shared" si="20"/>
        <v>0</v>
      </c>
      <c r="AB12" s="44">
        <f t="shared" si="21"/>
        <v>0</v>
      </c>
      <c r="AC12" s="44">
        <f t="shared" si="22"/>
        <v>0</v>
      </c>
      <c r="AD12" s="46">
        <f t="shared" si="23"/>
        <v>0</v>
      </c>
      <c r="AE12" s="43" t="s">
        <v>119</v>
      </c>
      <c r="AF12" s="44">
        <v>0</v>
      </c>
      <c r="AG12" s="44">
        <v>0</v>
      </c>
      <c r="AH12" s="44">
        <v>0</v>
      </c>
      <c r="AI12" s="44" t="s">
        <v>119</v>
      </c>
      <c r="AJ12" s="45">
        <f t="shared" si="16"/>
        <v>0</v>
      </c>
      <c r="AK12" s="45">
        <f t="shared" si="7"/>
        <v>0</v>
      </c>
      <c r="AL12" s="45">
        <f t="shared" si="8"/>
        <v>0</v>
      </c>
    </row>
    <row r="13" spans="1:38" x14ac:dyDescent="0.2">
      <c r="A13" s="59" t="s">
        <v>119</v>
      </c>
      <c r="B13" s="59" t="s">
        <v>119</v>
      </c>
      <c r="C13" s="60" t="s">
        <v>119</v>
      </c>
      <c r="D13" s="38"/>
      <c r="E13" s="35"/>
      <c r="F13" s="35"/>
      <c r="G13" s="52" t="s">
        <v>119</v>
      </c>
      <c r="H13" s="54" t="s">
        <v>119</v>
      </c>
      <c r="I13" s="44">
        <v>0</v>
      </c>
      <c r="J13" s="44">
        <v>0</v>
      </c>
      <c r="K13" s="44">
        <v>0</v>
      </c>
      <c r="L13" s="44">
        <v>0</v>
      </c>
      <c r="M13" s="44">
        <v>0</v>
      </c>
      <c r="N13" s="44">
        <v>0</v>
      </c>
      <c r="O13" s="44">
        <v>0</v>
      </c>
      <c r="P13" s="53" t="s">
        <v>119</v>
      </c>
      <c r="Q13" s="44">
        <v>0</v>
      </c>
      <c r="R13" s="44">
        <v>0</v>
      </c>
      <c r="S13" s="44">
        <v>0</v>
      </c>
      <c r="T13" s="44">
        <v>0</v>
      </c>
      <c r="U13" s="44">
        <v>0</v>
      </c>
      <c r="V13" s="44">
        <v>0</v>
      </c>
      <c r="W13" s="46">
        <v>0</v>
      </c>
      <c r="X13" s="44">
        <f t="shared" si="17"/>
        <v>0</v>
      </c>
      <c r="Y13" s="44">
        <f t="shared" si="18"/>
        <v>0</v>
      </c>
      <c r="Z13" s="44">
        <f t="shared" si="19"/>
        <v>0</v>
      </c>
      <c r="AA13" s="44">
        <f t="shared" si="20"/>
        <v>0</v>
      </c>
      <c r="AB13" s="44">
        <f t="shared" si="21"/>
        <v>0</v>
      </c>
      <c r="AC13" s="44">
        <f t="shared" si="22"/>
        <v>0</v>
      </c>
      <c r="AD13" s="46">
        <f t="shared" si="23"/>
        <v>0</v>
      </c>
      <c r="AE13" s="43" t="s">
        <v>119</v>
      </c>
      <c r="AF13" s="44">
        <v>0</v>
      </c>
      <c r="AG13" s="44">
        <v>0</v>
      </c>
      <c r="AH13" s="44">
        <v>0</v>
      </c>
      <c r="AI13" s="44" t="s">
        <v>119</v>
      </c>
      <c r="AJ13" s="45">
        <f t="shared" si="16"/>
        <v>0</v>
      </c>
      <c r="AK13" s="45">
        <f t="shared" si="7"/>
        <v>0</v>
      </c>
      <c r="AL13" s="45">
        <f t="shared" si="8"/>
        <v>0</v>
      </c>
    </row>
    <row r="14" spans="1:38" x14ac:dyDescent="0.2">
      <c r="A14" s="59" t="s">
        <v>119</v>
      </c>
      <c r="B14" s="59" t="s">
        <v>119</v>
      </c>
      <c r="C14" s="60" t="s">
        <v>119</v>
      </c>
      <c r="D14" s="38"/>
      <c r="E14" s="35"/>
      <c r="F14" s="35"/>
      <c r="G14" s="52" t="s">
        <v>119</v>
      </c>
      <c r="H14" s="51" t="s">
        <v>119</v>
      </c>
      <c r="I14" s="44">
        <v>0</v>
      </c>
      <c r="J14" s="44">
        <v>0</v>
      </c>
      <c r="K14" s="44">
        <v>0</v>
      </c>
      <c r="L14" s="44">
        <v>0</v>
      </c>
      <c r="M14" s="44">
        <v>0</v>
      </c>
      <c r="N14" s="44">
        <v>0</v>
      </c>
      <c r="O14" s="44">
        <v>0</v>
      </c>
      <c r="P14" s="44" t="s">
        <v>119</v>
      </c>
      <c r="Q14" s="44">
        <v>0</v>
      </c>
      <c r="R14" s="44">
        <v>0</v>
      </c>
      <c r="S14" s="44">
        <v>0</v>
      </c>
      <c r="T14" s="44">
        <v>0</v>
      </c>
      <c r="U14" s="44">
        <v>0</v>
      </c>
      <c r="V14" s="44">
        <v>0</v>
      </c>
      <c r="W14" s="46">
        <v>0</v>
      </c>
      <c r="X14" s="44">
        <f t="shared" si="17"/>
        <v>0</v>
      </c>
      <c r="Y14" s="44">
        <f t="shared" si="18"/>
        <v>0</v>
      </c>
      <c r="Z14" s="44">
        <f t="shared" si="19"/>
        <v>0</v>
      </c>
      <c r="AA14" s="44">
        <f t="shared" si="20"/>
        <v>0</v>
      </c>
      <c r="AB14" s="44">
        <f t="shared" si="21"/>
        <v>0</v>
      </c>
      <c r="AC14" s="44">
        <f t="shared" si="22"/>
        <v>0</v>
      </c>
      <c r="AD14" s="46">
        <f t="shared" si="23"/>
        <v>0</v>
      </c>
      <c r="AE14" s="43" t="s">
        <v>119</v>
      </c>
      <c r="AF14" s="44">
        <v>0</v>
      </c>
      <c r="AG14" s="44">
        <v>0</v>
      </c>
      <c r="AH14" s="44">
        <v>0</v>
      </c>
      <c r="AI14" s="44" t="s">
        <v>119</v>
      </c>
      <c r="AJ14" s="45">
        <f t="shared" si="16"/>
        <v>0</v>
      </c>
      <c r="AK14" s="45">
        <f t="shared" si="7"/>
        <v>0</v>
      </c>
      <c r="AL14" s="45">
        <f t="shared" si="8"/>
        <v>0</v>
      </c>
    </row>
    <row r="15" spans="1:38" x14ac:dyDescent="0.2">
      <c r="A15" s="59" t="s">
        <v>119</v>
      </c>
      <c r="B15" s="59" t="s">
        <v>119</v>
      </c>
      <c r="C15" s="60" t="s">
        <v>119</v>
      </c>
      <c r="D15" s="38"/>
      <c r="E15" s="35"/>
      <c r="F15" s="35"/>
      <c r="G15" s="52" t="s">
        <v>119</v>
      </c>
      <c r="H15" s="51" t="s">
        <v>119</v>
      </c>
      <c r="I15" s="44">
        <v>0</v>
      </c>
      <c r="J15" s="44">
        <v>0</v>
      </c>
      <c r="K15" s="44">
        <v>0</v>
      </c>
      <c r="L15" s="44">
        <v>0</v>
      </c>
      <c r="M15" s="44">
        <v>0</v>
      </c>
      <c r="N15" s="44">
        <v>0</v>
      </c>
      <c r="O15" s="44">
        <v>0</v>
      </c>
      <c r="P15" s="44" t="s">
        <v>119</v>
      </c>
      <c r="Q15" s="44">
        <v>0</v>
      </c>
      <c r="R15" s="44">
        <v>0</v>
      </c>
      <c r="S15" s="44">
        <v>0</v>
      </c>
      <c r="T15" s="44">
        <v>0</v>
      </c>
      <c r="U15" s="44">
        <v>0</v>
      </c>
      <c r="V15" s="44">
        <v>0</v>
      </c>
      <c r="W15" s="46">
        <v>0</v>
      </c>
      <c r="X15" s="44">
        <f t="shared" si="17"/>
        <v>0</v>
      </c>
      <c r="Y15" s="44">
        <f t="shared" si="18"/>
        <v>0</v>
      </c>
      <c r="Z15" s="44">
        <f t="shared" si="19"/>
        <v>0</v>
      </c>
      <c r="AA15" s="44">
        <f t="shared" si="20"/>
        <v>0</v>
      </c>
      <c r="AB15" s="44">
        <f t="shared" si="21"/>
        <v>0</v>
      </c>
      <c r="AC15" s="44">
        <f t="shared" si="22"/>
        <v>0</v>
      </c>
      <c r="AD15" s="46">
        <f t="shared" si="23"/>
        <v>0</v>
      </c>
      <c r="AE15" s="43" t="s">
        <v>119</v>
      </c>
      <c r="AF15" s="44">
        <v>0</v>
      </c>
      <c r="AG15" s="44">
        <v>0</v>
      </c>
      <c r="AH15" s="44">
        <v>0</v>
      </c>
      <c r="AI15" s="44" t="s">
        <v>119</v>
      </c>
      <c r="AJ15" s="45">
        <f t="shared" si="16"/>
        <v>0</v>
      </c>
      <c r="AK15" s="45">
        <f t="shared" si="7"/>
        <v>0</v>
      </c>
      <c r="AL15" s="45">
        <f t="shared" si="8"/>
        <v>0</v>
      </c>
    </row>
    <row r="16" spans="1:38" x14ac:dyDescent="0.2">
      <c r="A16" s="59" t="s">
        <v>119</v>
      </c>
      <c r="B16" s="59" t="s">
        <v>119</v>
      </c>
      <c r="C16" s="60" t="s">
        <v>119</v>
      </c>
      <c r="D16" s="38"/>
      <c r="E16" s="35"/>
      <c r="F16" s="35"/>
      <c r="G16" s="52" t="s">
        <v>119</v>
      </c>
      <c r="H16" s="51" t="s">
        <v>119</v>
      </c>
      <c r="I16" s="44">
        <v>0</v>
      </c>
      <c r="J16" s="44">
        <v>0</v>
      </c>
      <c r="K16" s="44">
        <v>0</v>
      </c>
      <c r="L16" s="44">
        <v>0</v>
      </c>
      <c r="M16" s="44">
        <v>0</v>
      </c>
      <c r="N16" s="44">
        <v>0</v>
      </c>
      <c r="O16" s="44">
        <v>0</v>
      </c>
      <c r="P16" s="44" t="s">
        <v>119</v>
      </c>
      <c r="Q16" s="44">
        <v>0</v>
      </c>
      <c r="R16" s="44">
        <v>0</v>
      </c>
      <c r="S16" s="44">
        <v>0</v>
      </c>
      <c r="T16" s="44">
        <v>0</v>
      </c>
      <c r="U16" s="44">
        <v>0</v>
      </c>
      <c r="V16" s="44">
        <v>0</v>
      </c>
      <c r="W16" s="46">
        <v>0</v>
      </c>
      <c r="X16" s="44">
        <f t="shared" si="17"/>
        <v>0</v>
      </c>
      <c r="Y16" s="44">
        <f t="shared" si="18"/>
        <v>0</v>
      </c>
      <c r="Z16" s="44">
        <f t="shared" si="19"/>
        <v>0</v>
      </c>
      <c r="AA16" s="44">
        <f t="shared" si="20"/>
        <v>0</v>
      </c>
      <c r="AB16" s="44">
        <f t="shared" si="21"/>
        <v>0</v>
      </c>
      <c r="AC16" s="44">
        <f t="shared" si="22"/>
        <v>0</v>
      </c>
      <c r="AD16" s="46">
        <f t="shared" si="23"/>
        <v>0</v>
      </c>
      <c r="AE16" s="43" t="s">
        <v>119</v>
      </c>
      <c r="AF16" s="44">
        <v>0</v>
      </c>
      <c r="AG16" s="44">
        <v>0</v>
      </c>
      <c r="AH16" s="44">
        <v>0</v>
      </c>
      <c r="AI16" s="44" t="s">
        <v>119</v>
      </c>
      <c r="AJ16" s="45">
        <f t="shared" si="16"/>
        <v>0</v>
      </c>
      <c r="AK16" s="45">
        <f t="shared" si="7"/>
        <v>0</v>
      </c>
      <c r="AL16" s="45">
        <f t="shared" si="8"/>
        <v>0</v>
      </c>
    </row>
    <row r="17" spans="1:38" x14ac:dyDescent="0.2">
      <c r="A17" s="59" t="s">
        <v>119</v>
      </c>
      <c r="B17" s="59" t="s">
        <v>119</v>
      </c>
      <c r="C17" s="60" t="s">
        <v>119</v>
      </c>
      <c r="D17" s="38"/>
      <c r="E17" s="35"/>
      <c r="F17" s="35"/>
      <c r="G17" s="52" t="s">
        <v>119</v>
      </c>
      <c r="H17" s="51" t="s">
        <v>119</v>
      </c>
      <c r="I17" s="44">
        <v>0</v>
      </c>
      <c r="J17" s="44">
        <v>0</v>
      </c>
      <c r="K17" s="44">
        <v>0</v>
      </c>
      <c r="L17" s="44">
        <v>0</v>
      </c>
      <c r="M17" s="44">
        <v>0</v>
      </c>
      <c r="N17" s="44">
        <v>0</v>
      </c>
      <c r="O17" s="44">
        <v>0</v>
      </c>
      <c r="P17" s="44" t="s">
        <v>119</v>
      </c>
      <c r="Q17" s="44">
        <v>0</v>
      </c>
      <c r="R17" s="44">
        <v>0</v>
      </c>
      <c r="S17" s="44">
        <v>0</v>
      </c>
      <c r="T17" s="44">
        <v>0</v>
      </c>
      <c r="U17" s="44">
        <v>0</v>
      </c>
      <c r="V17" s="44">
        <v>0</v>
      </c>
      <c r="W17" s="46">
        <v>0</v>
      </c>
      <c r="X17" s="44">
        <f t="shared" si="17"/>
        <v>0</v>
      </c>
      <c r="Y17" s="44">
        <f t="shared" si="18"/>
        <v>0</v>
      </c>
      <c r="Z17" s="44">
        <f t="shared" si="19"/>
        <v>0</v>
      </c>
      <c r="AA17" s="44">
        <f t="shared" si="20"/>
        <v>0</v>
      </c>
      <c r="AB17" s="44">
        <f t="shared" si="21"/>
        <v>0</v>
      </c>
      <c r="AC17" s="44">
        <f t="shared" si="22"/>
        <v>0</v>
      </c>
      <c r="AD17" s="46">
        <f t="shared" si="23"/>
        <v>0</v>
      </c>
      <c r="AE17" s="43" t="s">
        <v>119</v>
      </c>
      <c r="AF17" s="44">
        <v>0</v>
      </c>
      <c r="AG17" s="44">
        <v>0</v>
      </c>
      <c r="AH17" s="44">
        <v>0</v>
      </c>
      <c r="AI17" s="44" t="s">
        <v>119</v>
      </c>
      <c r="AJ17" s="45">
        <f t="shared" si="16"/>
        <v>0</v>
      </c>
      <c r="AK17" s="45">
        <f t="shared" si="7"/>
        <v>0</v>
      </c>
      <c r="AL17" s="45">
        <f t="shared" si="8"/>
        <v>0</v>
      </c>
    </row>
    <row r="18" spans="1:38" x14ac:dyDescent="0.2">
      <c r="A18" s="59" t="s">
        <v>119</v>
      </c>
      <c r="B18" s="59" t="s">
        <v>119</v>
      </c>
      <c r="C18" s="60" t="s">
        <v>119</v>
      </c>
      <c r="D18" s="38"/>
      <c r="E18" s="35"/>
      <c r="F18" s="35"/>
      <c r="G18" s="52" t="s">
        <v>119</v>
      </c>
      <c r="H18" s="51" t="s">
        <v>119</v>
      </c>
      <c r="I18" s="44">
        <v>0</v>
      </c>
      <c r="J18" s="44">
        <v>0</v>
      </c>
      <c r="K18" s="44">
        <v>0</v>
      </c>
      <c r="L18" s="44">
        <v>0</v>
      </c>
      <c r="M18" s="44">
        <v>0</v>
      </c>
      <c r="N18" s="44">
        <v>0</v>
      </c>
      <c r="O18" s="44">
        <v>0</v>
      </c>
      <c r="P18" s="44" t="s">
        <v>119</v>
      </c>
      <c r="Q18" s="44">
        <v>0</v>
      </c>
      <c r="R18" s="44">
        <v>0</v>
      </c>
      <c r="S18" s="44">
        <v>0</v>
      </c>
      <c r="T18" s="44">
        <v>0</v>
      </c>
      <c r="U18" s="44">
        <v>0</v>
      </c>
      <c r="V18" s="44">
        <v>0</v>
      </c>
      <c r="W18" s="46">
        <v>0</v>
      </c>
      <c r="X18" s="44">
        <f t="shared" si="17"/>
        <v>0</v>
      </c>
      <c r="Y18" s="44">
        <f t="shared" si="18"/>
        <v>0</v>
      </c>
      <c r="Z18" s="44">
        <f t="shared" si="19"/>
        <v>0</v>
      </c>
      <c r="AA18" s="44">
        <f t="shared" si="20"/>
        <v>0</v>
      </c>
      <c r="AB18" s="44">
        <f t="shared" si="21"/>
        <v>0</v>
      </c>
      <c r="AC18" s="44">
        <f t="shared" si="22"/>
        <v>0</v>
      </c>
      <c r="AD18" s="46">
        <f t="shared" si="23"/>
        <v>0</v>
      </c>
      <c r="AE18" s="43" t="s">
        <v>119</v>
      </c>
      <c r="AF18" s="44">
        <v>0</v>
      </c>
      <c r="AG18" s="44">
        <v>0</v>
      </c>
      <c r="AH18" s="44">
        <v>0</v>
      </c>
      <c r="AI18" s="44" t="s">
        <v>119</v>
      </c>
      <c r="AJ18" s="45">
        <f t="shared" si="16"/>
        <v>0</v>
      </c>
      <c r="AK18" s="45">
        <f t="shared" si="7"/>
        <v>0</v>
      </c>
      <c r="AL18" s="45">
        <f t="shared" si="8"/>
        <v>0</v>
      </c>
    </row>
    <row r="19" spans="1:38" x14ac:dyDescent="0.2">
      <c r="A19" s="59" t="s">
        <v>119</v>
      </c>
      <c r="B19" s="59" t="s">
        <v>119</v>
      </c>
      <c r="C19" s="60" t="s">
        <v>119</v>
      </c>
      <c r="D19" s="38"/>
      <c r="E19" s="35"/>
      <c r="F19" s="35"/>
      <c r="G19" s="52" t="s">
        <v>119</v>
      </c>
      <c r="H19" s="51" t="s">
        <v>119</v>
      </c>
      <c r="I19" s="44">
        <v>0</v>
      </c>
      <c r="J19" s="44">
        <v>0</v>
      </c>
      <c r="K19" s="44">
        <v>0</v>
      </c>
      <c r="L19" s="44">
        <v>0</v>
      </c>
      <c r="M19" s="44">
        <v>0</v>
      </c>
      <c r="N19" s="44">
        <v>0</v>
      </c>
      <c r="O19" s="44">
        <v>0</v>
      </c>
      <c r="P19" s="44" t="s">
        <v>119</v>
      </c>
      <c r="Q19" s="44">
        <v>0</v>
      </c>
      <c r="R19" s="44">
        <v>0</v>
      </c>
      <c r="S19" s="44">
        <v>0</v>
      </c>
      <c r="T19" s="44">
        <v>0</v>
      </c>
      <c r="U19" s="44">
        <v>0</v>
      </c>
      <c r="V19" s="44">
        <v>0</v>
      </c>
      <c r="W19" s="46">
        <v>0</v>
      </c>
      <c r="X19" s="44">
        <f t="shared" si="17"/>
        <v>0</v>
      </c>
      <c r="Y19" s="44">
        <f t="shared" si="18"/>
        <v>0</v>
      </c>
      <c r="Z19" s="44">
        <f t="shared" si="19"/>
        <v>0</v>
      </c>
      <c r="AA19" s="44">
        <f t="shared" si="20"/>
        <v>0</v>
      </c>
      <c r="AB19" s="44">
        <f t="shared" si="21"/>
        <v>0</v>
      </c>
      <c r="AC19" s="44">
        <f t="shared" si="22"/>
        <v>0</v>
      </c>
      <c r="AD19" s="46">
        <f t="shared" si="23"/>
        <v>0</v>
      </c>
      <c r="AE19" s="43" t="s">
        <v>119</v>
      </c>
      <c r="AF19" s="44">
        <v>0</v>
      </c>
      <c r="AG19" s="44">
        <v>0</v>
      </c>
      <c r="AH19" s="44">
        <v>0</v>
      </c>
      <c r="AI19" s="44" t="s">
        <v>119</v>
      </c>
      <c r="AJ19" s="45">
        <f t="shared" si="16"/>
        <v>0</v>
      </c>
      <c r="AK19" s="45">
        <f t="shared" si="7"/>
        <v>0</v>
      </c>
      <c r="AL19" s="45">
        <f t="shared" si="8"/>
        <v>0</v>
      </c>
    </row>
    <row r="20" spans="1:38" x14ac:dyDescent="0.2">
      <c r="A20" s="59" t="s">
        <v>119</v>
      </c>
      <c r="B20" s="59" t="s">
        <v>119</v>
      </c>
      <c r="C20" s="60" t="s">
        <v>119</v>
      </c>
      <c r="D20" s="38"/>
      <c r="E20" s="35"/>
      <c r="F20" s="35"/>
      <c r="G20" s="52" t="s">
        <v>119</v>
      </c>
      <c r="H20" s="51" t="s">
        <v>119</v>
      </c>
      <c r="I20" s="44">
        <v>0</v>
      </c>
      <c r="J20" s="44">
        <v>0</v>
      </c>
      <c r="K20" s="44">
        <v>0</v>
      </c>
      <c r="L20" s="44">
        <v>0</v>
      </c>
      <c r="M20" s="44">
        <v>0</v>
      </c>
      <c r="N20" s="44">
        <v>0</v>
      </c>
      <c r="O20" s="44">
        <v>0</v>
      </c>
      <c r="P20" s="44" t="s">
        <v>119</v>
      </c>
      <c r="Q20" s="44">
        <v>0</v>
      </c>
      <c r="R20" s="44">
        <v>0</v>
      </c>
      <c r="S20" s="44">
        <v>0</v>
      </c>
      <c r="T20" s="44">
        <v>0</v>
      </c>
      <c r="U20" s="44">
        <v>0</v>
      </c>
      <c r="V20" s="44">
        <v>0</v>
      </c>
      <c r="W20" s="46">
        <v>0</v>
      </c>
      <c r="X20" s="44">
        <f t="shared" si="17"/>
        <v>0</v>
      </c>
      <c r="Y20" s="44">
        <f t="shared" si="18"/>
        <v>0</v>
      </c>
      <c r="Z20" s="44">
        <f t="shared" si="19"/>
        <v>0</v>
      </c>
      <c r="AA20" s="44">
        <f t="shared" si="20"/>
        <v>0</v>
      </c>
      <c r="AB20" s="44">
        <f t="shared" si="21"/>
        <v>0</v>
      </c>
      <c r="AC20" s="44">
        <f t="shared" si="22"/>
        <v>0</v>
      </c>
      <c r="AD20" s="46">
        <f t="shared" si="23"/>
        <v>0</v>
      </c>
      <c r="AE20" s="43" t="s">
        <v>119</v>
      </c>
      <c r="AF20" s="44">
        <v>0</v>
      </c>
      <c r="AG20" s="44">
        <v>0</v>
      </c>
      <c r="AH20" s="44">
        <v>0</v>
      </c>
      <c r="AI20" s="44" t="s">
        <v>119</v>
      </c>
      <c r="AJ20" s="45">
        <f t="shared" si="16"/>
        <v>0</v>
      </c>
      <c r="AK20" s="45">
        <f t="shared" si="7"/>
        <v>0</v>
      </c>
      <c r="AL20" s="45">
        <f t="shared" si="8"/>
        <v>0</v>
      </c>
    </row>
    <row r="21" spans="1:38" x14ac:dyDescent="0.2">
      <c r="A21" s="59" t="s">
        <v>119</v>
      </c>
      <c r="B21" s="59" t="s">
        <v>119</v>
      </c>
      <c r="C21" s="60" t="s">
        <v>119</v>
      </c>
      <c r="D21" s="38"/>
      <c r="E21" s="35"/>
      <c r="F21" s="35"/>
      <c r="G21" s="52" t="s">
        <v>119</v>
      </c>
      <c r="H21" s="51" t="s">
        <v>119</v>
      </c>
      <c r="I21" s="44">
        <v>0</v>
      </c>
      <c r="J21" s="44">
        <v>0</v>
      </c>
      <c r="K21" s="44">
        <v>0</v>
      </c>
      <c r="L21" s="44">
        <v>0</v>
      </c>
      <c r="M21" s="44">
        <v>0</v>
      </c>
      <c r="N21" s="44">
        <v>0</v>
      </c>
      <c r="O21" s="44">
        <v>0</v>
      </c>
      <c r="P21" s="44" t="s">
        <v>119</v>
      </c>
      <c r="Q21" s="44">
        <v>0</v>
      </c>
      <c r="R21" s="44">
        <v>0</v>
      </c>
      <c r="S21" s="44">
        <v>0</v>
      </c>
      <c r="T21" s="44">
        <v>0</v>
      </c>
      <c r="U21" s="44">
        <v>0</v>
      </c>
      <c r="V21" s="44">
        <v>0</v>
      </c>
      <c r="W21" s="46">
        <v>0</v>
      </c>
      <c r="X21" s="44">
        <f t="shared" si="17"/>
        <v>0</v>
      </c>
      <c r="Y21" s="44">
        <f t="shared" si="18"/>
        <v>0</v>
      </c>
      <c r="Z21" s="44">
        <f t="shared" si="19"/>
        <v>0</v>
      </c>
      <c r="AA21" s="44">
        <f t="shared" si="20"/>
        <v>0</v>
      </c>
      <c r="AB21" s="44">
        <f t="shared" si="21"/>
        <v>0</v>
      </c>
      <c r="AC21" s="44">
        <f t="shared" si="22"/>
        <v>0</v>
      </c>
      <c r="AD21" s="46">
        <f t="shared" si="23"/>
        <v>0</v>
      </c>
      <c r="AE21" s="43" t="s">
        <v>119</v>
      </c>
      <c r="AF21" s="44">
        <v>0</v>
      </c>
      <c r="AG21" s="44">
        <v>0</v>
      </c>
      <c r="AH21" s="44">
        <v>0</v>
      </c>
      <c r="AI21" s="44" t="s">
        <v>119</v>
      </c>
      <c r="AJ21" s="45">
        <f t="shared" si="16"/>
        <v>0</v>
      </c>
      <c r="AK21" s="45">
        <f t="shared" si="7"/>
        <v>0</v>
      </c>
      <c r="AL21" s="45">
        <f t="shared" si="8"/>
        <v>0</v>
      </c>
    </row>
    <row r="22" spans="1:38" x14ac:dyDescent="0.2">
      <c r="A22" s="59" t="s">
        <v>119</v>
      </c>
      <c r="B22" s="59" t="s">
        <v>119</v>
      </c>
      <c r="C22" s="60" t="s">
        <v>119</v>
      </c>
      <c r="D22" s="38"/>
      <c r="E22" s="35"/>
      <c r="F22" s="35"/>
      <c r="G22" s="52" t="s">
        <v>119</v>
      </c>
      <c r="H22" s="54" t="s">
        <v>119</v>
      </c>
      <c r="I22" s="44">
        <v>0</v>
      </c>
      <c r="J22" s="44">
        <v>0</v>
      </c>
      <c r="K22" s="44">
        <v>0</v>
      </c>
      <c r="L22" s="44">
        <v>0</v>
      </c>
      <c r="M22" s="44">
        <v>0</v>
      </c>
      <c r="N22" s="44">
        <v>0</v>
      </c>
      <c r="O22" s="44">
        <v>0</v>
      </c>
      <c r="P22" s="53" t="s">
        <v>119</v>
      </c>
      <c r="Q22" s="44">
        <v>0</v>
      </c>
      <c r="R22" s="44">
        <v>0</v>
      </c>
      <c r="S22" s="44">
        <v>0</v>
      </c>
      <c r="T22" s="44">
        <v>0</v>
      </c>
      <c r="U22" s="44">
        <v>0</v>
      </c>
      <c r="V22" s="44">
        <v>0</v>
      </c>
      <c r="W22" s="46">
        <v>0</v>
      </c>
      <c r="X22" s="44">
        <f t="shared" si="17"/>
        <v>0</v>
      </c>
      <c r="Y22" s="44">
        <f t="shared" si="18"/>
        <v>0</v>
      </c>
      <c r="Z22" s="44">
        <f t="shared" si="19"/>
        <v>0</v>
      </c>
      <c r="AA22" s="44">
        <f t="shared" si="20"/>
        <v>0</v>
      </c>
      <c r="AB22" s="44">
        <f t="shared" si="21"/>
        <v>0</v>
      </c>
      <c r="AC22" s="44">
        <f t="shared" si="22"/>
        <v>0</v>
      </c>
      <c r="AD22" s="46">
        <f t="shared" si="23"/>
        <v>0</v>
      </c>
      <c r="AE22" s="43" t="s">
        <v>119</v>
      </c>
      <c r="AF22" s="44">
        <v>0</v>
      </c>
      <c r="AG22" s="44">
        <v>0</v>
      </c>
      <c r="AH22" s="44">
        <v>0</v>
      </c>
      <c r="AI22" s="44" t="s">
        <v>119</v>
      </c>
      <c r="AJ22" s="45">
        <f t="shared" si="16"/>
        <v>0</v>
      </c>
      <c r="AK22" s="45">
        <f t="shared" si="7"/>
        <v>0</v>
      </c>
      <c r="AL22" s="45">
        <f t="shared" si="8"/>
        <v>0</v>
      </c>
    </row>
    <row r="23" spans="1:38" x14ac:dyDescent="0.2">
      <c r="A23" s="59" t="s">
        <v>119</v>
      </c>
      <c r="B23" s="59" t="s">
        <v>119</v>
      </c>
      <c r="C23" s="60" t="s">
        <v>119</v>
      </c>
      <c r="D23" s="38"/>
      <c r="E23" s="35"/>
      <c r="F23" s="35"/>
      <c r="G23" s="52" t="s">
        <v>119</v>
      </c>
      <c r="H23" s="51" t="s">
        <v>119</v>
      </c>
      <c r="I23" s="44">
        <v>0</v>
      </c>
      <c r="J23" s="44">
        <v>0</v>
      </c>
      <c r="K23" s="44">
        <v>0</v>
      </c>
      <c r="L23" s="44">
        <v>0</v>
      </c>
      <c r="M23" s="44">
        <v>0</v>
      </c>
      <c r="N23" s="44">
        <v>0</v>
      </c>
      <c r="O23" s="44">
        <v>0</v>
      </c>
      <c r="P23" s="44" t="s">
        <v>119</v>
      </c>
      <c r="Q23" s="44">
        <v>0</v>
      </c>
      <c r="R23" s="44">
        <v>0</v>
      </c>
      <c r="S23" s="44">
        <v>0</v>
      </c>
      <c r="T23" s="44">
        <v>0</v>
      </c>
      <c r="U23" s="44">
        <v>0</v>
      </c>
      <c r="V23" s="44">
        <v>0</v>
      </c>
      <c r="W23" s="46">
        <v>0</v>
      </c>
      <c r="X23" s="44">
        <f t="shared" si="17"/>
        <v>0</v>
      </c>
      <c r="Y23" s="44">
        <f t="shared" si="18"/>
        <v>0</v>
      </c>
      <c r="Z23" s="44">
        <f t="shared" si="19"/>
        <v>0</v>
      </c>
      <c r="AA23" s="44">
        <f t="shared" si="20"/>
        <v>0</v>
      </c>
      <c r="AB23" s="44">
        <f t="shared" si="21"/>
        <v>0</v>
      </c>
      <c r="AC23" s="44">
        <f t="shared" si="22"/>
        <v>0</v>
      </c>
      <c r="AD23" s="46">
        <f t="shared" si="23"/>
        <v>0</v>
      </c>
      <c r="AE23" s="43" t="s">
        <v>119</v>
      </c>
      <c r="AF23" s="44">
        <v>0</v>
      </c>
      <c r="AG23" s="44">
        <v>0</v>
      </c>
      <c r="AH23" s="44">
        <v>0</v>
      </c>
      <c r="AI23" s="44" t="s">
        <v>119</v>
      </c>
      <c r="AJ23" s="45">
        <f t="shared" si="16"/>
        <v>0</v>
      </c>
      <c r="AK23" s="45">
        <f t="shared" si="7"/>
        <v>0</v>
      </c>
      <c r="AL23" s="45">
        <f t="shared" si="8"/>
        <v>0</v>
      </c>
    </row>
    <row r="24" spans="1:38" x14ac:dyDescent="0.2">
      <c r="A24" s="59" t="s">
        <v>119</v>
      </c>
      <c r="B24" s="59" t="s">
        <v>119</v>
      </c>
      <c r="C24" s="60" t="s">
        <v>119</v>
      </c>
      <c r="D24" s="38"/>
      <c r="E24" s="35"/>
      <c r="F24" s="35"/>
      <c r="G24" s="52" t="s">
        <v>119</v>
      </c>
      <c r="H24" s="54" t="s">
        <v>119</v>
      </c>
      <c r="I24" s="44">
        <v>0</v>
      </c>
      <c r="J24" s="44">
        <v>0</v>
      </c>
      <c r="K24" s="44">
        <v>0</v>
      </c>
      <c r="L24" s="44">
        <v>0</v>
      </c>
      <c r="M24" s="44">
        <v>0</v>
      </c>
      <c r="N24" s="44">
        <v>0</v>
      </c>
      <c r="O24" s="44">
        <v>0</v>
      </c>
      <c r="P24" s="53" t="s">
        <v>119</v>
      </c>
      <c r="Q24" s="44">
        <v>0</v>
      </c>
      <c r="R24" s="44">
        <v>0</v>
      </c>
      <c r="S24" s="44">
        <v>0</v>
      </c>
      <c r="T24" s="44">
        <v>0</v>
      </c>
      <c r="U24" s="44">
        <v>0</v>
      </c>
      <c r="V24" s="44">
        <v>0</v>
      </c>
      <c r="W24" s="46">
        <v>0</v>
      </c>
      <c r="X24" s="44">
        <f t="shared" si="17"/>
        <v>0</v>
      </c>
      <c r="Y24" s="44">
        <f t="shared" si="18"/>
        <v>0</v>
      </c>
      <c r="Z24" s="44">
        <f t="shared" si="19"/>
        <v>0</v>
      </c>
      <c r="AA24" s="44">
        <f t="shared" si="20"/>
        <v>0</v>
      </c>
      <c r="AB24" s="44">
        <f t="shared" si="21"/>
        <v>0</v>
      </c>
      <c r="AC24" s="44">
        <f t="shared" si="22"/>
        <v>0</v>
      </c>
      <c r="AD24" s="46">
        <f t="shared" si="23"/>
        <v>0</v>
      </c>
      <c r="AE24" s="43" t="s">
        <v>119</v>
      </c>
      <c r="AF24" s="44">
        <v>0</v>
      </c>
      <c r="AG24" s="44">
        <v>0</v>
      </c>
      <c r="AH24" s="44">
        <v>0</v>
      </c>
      <c r="AI24" s="44" t="s">
        <v>119</v>
      </c>
      <c r="AJ24" s="45">
        <f t="shared" si="16"/>
        <v>0</v>
      </c>
      <c r="AK24" s="45">
        <f t="shared" si="7"/>
        <v>0</v>
      </c>
      <c r="AL24" s="45">
        <f t="shared" si="8"/>
        <v>0</v>
      </c>
    </row>
    <row r="25" spans="1:38" x14ac:dyDescent="0.2">
      <c r="A25" s="59" t="s">
        <v>119</v>
      </c>
      <c r="B25" s="59" t="s">
        <v>119</v>
      </c>
      <c r="C25" s="60" t="s">
        <v>119</v>
      </c>
      <c r="D25" s="38"/>
      <c r="E25" s="35"/>
      <c r="F25" s="35"/>
      <c r="G25" s="52" t="s">
        <v>119</v>
      </c>
      <c r="H25" s="51" t="s">
        <v>119</v>
      </c>
      <c r="I25" s="44">
        <v>0</v>
      </c>
      <c r="J25" s="44">
        <v>0</v>
      </c>
      <c r="K25" s="44">
        <v>0</v>
      </c>
      <c r="L25" s="44">
        <v>0</v>
      </c>
      <c r="M25" s="44">
        <v>0</v>
      </c>
      <c r="N25" s="44">
        <v>0</v>
      </c>
      <c r="O25" s="44">
        <v>0</v>
      </c>
      <c r="P25" s="44" t="s">
        <v>119</v>
      </c>
      <c r="Q25" s="44">
        <v>0</v>
      </c>
      <c r="R25" s="44">
        <v>0</v>
      </c>
      <c r="S25" s="44">
        <v>0</v>
      </c>
      <c r="T25" s="44">
        <v>0</v>
      </c>
      <c r="U25" s="44">
        <v>0</v>
      </c>
      <c r="V25" s="44">
        <v>0</v>
      </c>
      <c r="W25" s="46">
        <v>0</v>
      </c>
      <c r="X25" s="44">
        <f t="shared" si="17"/>
        <v>0</v>
      </c>
      <c r="Y25" s="44">
        <f t="shared" si="18"/>
        <v>0</v>
      </c>
      <c r="Z25" s="44">
        <f t="shared" si="19"/>
        <v>0</v>
      </c>
      <c r="AA25" s="44">
        <f t="shared" si="20"/>
        <v>0</v>
      </c>
      <c r="AB25" s="44">
        <f t="shared" si="21"/>
        <v>0</v>
      </c>
      <c r="AC25" s="44">
        <f t="shared" si="22"/>
        <v>0</v>
      </c>
      <c r="AD25" s="46">
        <f t="shared" si="23"/>
        <v>0</v>
      </c>
      <c r="AE25" s="43" t="s">
        <v>119</v>
      </c>
      <c r="AF25" s="44">
        <v>0</v>
      </c>
      <c r="AG25" s="44">
        <v>0</v>
      </c>
      <c r="AH25" s="44">
        <v>0</v>
      </c>
      <c r="AI25" s="44" t="s">
        <v>119</v>
      </c>
      <c r="AJ25" s="45">
        <f t="shared" si="16"/>
        <v>0</v>
      </c>
      <c r="AK25" s="45">
        <f t="shared" si="7"/>
        <v>0</v>
      </c>
      <c r="AL25" s="45">
        <f t="shared" si="8"/>
        <v>0</v>
      </c>
    </row>
    <row r="26" spans="1:38" x14ac:dyDescent="0.2">
      <c r="A26" s="59" t="s">
        <v>119</v>
      </c>
      <c r="B26" s="59" t="s">
        <v>119</v>
      </c>
      <c r="C26" s="60" t="s">
        <v>119</v>
      </c>
      <c r="D26" s="38"/>
      <c r="E26" s="35"/>
      <c r="F26" s="35"/>
      <c r="G26" s="52" t="s">
        <v>119</v>
      </c>
      <c r="H26" s="51" t="s">
        <v>119</v>
      </c>
      <c r="I26" s="44">
        <v>0</v>
      </c>
      <c r="J26" s="44">
        <v>0</v>
      </c>
      <c r="K26" s="44">
        <v>0</v>
      </c>
      <c r="L26" s="44">
        <v>0</v>
      </c>
      <c r="M26" s="44">
        <v>0</v>
      </c>
      <c r="N26" s="44">
        <v>0</v>
      </c>
      <c r="O26" s="44">
        <v>0</v>
      </c>
      <c r="P26" s="44" t="s">
        <v>119</v>
      </c>
      <c r="Q26" s="44">
        <v>0</v>
      </c>
      <c r="R26" s="44">
        <v>0</v>
      </c>
      <c r="S26" s="44">
        <v>0</v>
      </c>
      <c r="T26" s="44">
        <v>0</v>
      </c>
      <c r="U26" s="44">
        <v>0</v>
      </c>
      <c r="V26" s="44">
        <v>0</v>
      </c>
      <c r="W26" s="46">
        <v>0</v>
      </c>
      <c r="X26" s="44">
        <f t="shared" si="17"/>
        <v>0</v>
      </c>
      <c r="Y26" s="44">
        <f t="shared" si="18"/>
        <v>0</v>
      </c>
      <c r="Z26" s="44">
        <f t="shared" si="19"/>
        <v>0</v>
      </c>
      <c r="AA26" s="44">
        <f t="shared" si="20"/>
        <v>0</v>
      </c>
      <c r="AB26" s="44">
        <f t="shared" si="21"/>
        <v>0</v>
      </c>
      <c r="AC26" s="44">
        <f t="shared" si="22"/>
        <v>0</v>
      </c>
      <c r="AD26" s="46">
        <f t="shared" si="23"/>
        <v>0</v>
      </c>
      <c r="AE26" s="43" t="s">
        <v>119</v>
      </c>
      <c r="AF26" s="44">
        <v>0</v>
      </c>
      <c r="AG26" s="44">
        <v>0</v>
      </c>
      <c r="AH26" s="44">
        <v>0</v>
      </c>
      <c r="AI26" s="44" t="s">
        <v>119</v>
      </c>
      <c r="AJ26" s="45">
        <f t="shared" si="16"/>
        <v>0</v>
      </c>
      <c r="AK26" s="45">
        <f t="shared" si="7"/>
        <v>0</v>
      </c>
      <c r="AL26" s="45">
        <f t="shared" si="8"/>
        <v>0</v>
      </c>
    </row>
    <row r="27" spans="1:38" x14ac:dyDescent="0.2">
      <c r="A27" s="59" t="s">
        <v>119</v>
      </c>
      <c r="B27" s="59" t="s">
        <v>119</v>
      </c>
      <c r="C27" s="60" t="s">
        <v>119</v>
      </c>
      <c r="D27" s="38"/>
      <c r="E27" s="35"/>
      <c r="F27" s="35"/>
      <c r="G27" s="52" t="s">
        <v>119</v>
      </c>
      <c r="H27" s="51" t="s">
        <v>119</v>
      </c>
      <c r="I27" s="44">
        <v>0</v>
      </c>
      <c r="J27" s="44">
        <v>0</v>
      </c>
      <c r="K27" s="44">
        <v>0</v>
      </c>
      <c r="L27" s="44">
        <v>0</v>
      </c>
      <c r="M27" s="44">
        <v>0</v>
      </c>
      <c r="N27" s="44">
        <v>0</v>
      </c>
      <c r="O27" s="44">
        <v>0</v>
      </c>
      <c r="P27" s="44" t="s">
        <v>119</v>
      </c>
      <c r="Q27" s="44">
        <v>0</v>
      </c>
      <c r="R27" s="44">
        <v>0</v>
      </c>
      <c r="S27" s="44">
        <v>0</v>
      </c>
      <c r="T27" s="44">
        <v>0</v>
      </c>
      <c r="U27" s="44">
        <v>0</v>
      </c>
      <c r="V27" s="44">
        <v>0</v>
      </c>
      <c r="W27" s="46">
        <v>0</v>
      </c>
      <c r="X27" s="44">
        <f t="shared" si="17"/>
        <v>0</v>
      </c>
      <c r="Y27" s="44">
        <f t="shared" si="18"/>
        <v>0</v>
      </c>
      <c r="Z27" s="44">
        <f t="shared" si="19"/>
        <v>0</v>
      </c>
      <c r="AA27" s="44">
        <f t="shared" si="20"/>
        <v>0</v>
      </c>
      <c r="AB27" s="44">
        <f t="shared" si="21"/>
        <v>0</v>
      </c>
      <c r="AC27" s="44">
        <f t="shared" si="22"/>
        <v>0</v>
      </c>
      <c r="AD27" s="46">
        <f t="shared" si="23"/>
        <v>0</v>
      </c>
      <c r="AE27" s="43" t="s">
        <v>119</v>
      </c>
      <c r="AF27" s="44">
        <v>0</v>
      </c>
      <c r="AG27" s="44">
        <v>0</v>
      </c>
      <c r="AH27" s="44">
        <v>0</v>
      </c>
      <c r="AI27" s="44" t="s">
        <v>119</v>
      </c>
      <c r="AJ27" s="45">
        <f t="shared" si="16"/>
        <v>0</v>
      </c>
      <c r="AK27" s="45">
        <f t="shared" si="7"/>
        <v>0</v>
      </c>
      <c r="AL27" s="45">
        <f t="shared" si="8"/>
        <v>0</v>
      </c>
    </row>
    <row r="28" spans="1:38" x14ac:dyDescent="0.2">
      <c r="A28" s="59" t="s">
        <v>119</v>
      </c>
      <c r="B28" s="59" t="s">
        <v>119</v>
      </c>
      <c r="C28" s="60" t="s">
        <v>119</v>
      </c>
      <c r="D28" s="38"/>
      <c r="E28" s="35"/>
      <c r="F28" s="35"/>
      <c r="G28" s="52" t="s">
        <v>119</v>
      </c>
      <c r="H28" s="54" t="s">
        <v>119</v>
      </c>
      <c r="I28" s="44">
        <v>0</v>
      </c>
      <c r="J28" s="44">
        <v>0</v>
      </c>
      <c r="K28" s="44">
        <v>0</v>
      </c>
      <c r="L28" s="44">
        <v>0</v>
      </c>
      <c r="M28" s="44">
        <v>0</v>
      </c>
      <c r="N28" s="44">
        <v>0</v>
      </c>
      <c r="O28" s="44">
        <v>0</v>
      </c>
      <c r="P28" s="53" t="s">
        <v>119</v>
      </c>
      <c r="Q28" s="44">
        <v>0</v>
      </c>
      <c r="R28" s="44">
        <v>0</v>
      </c>
      <c r="S28" s="44">
        <v>0</v>
      </c>
      <c r="T28" s="44">
        <v>0</v>
      </c>
      <c r="U28" s="44">
        <v>0</v>
      </c>
      <c r="V28" s="44">
        <v>0</v>
      </c>
      <c r="W28" s="46">
        <v>0</v>
      </c>
      <c r="X28" s="44">
        <f t="shared" si="17"/>
        <v>0</v>
      </c>
      <c r="Y28" s="44">
        <f t="shared" si="18"/>
        <v>0</v>
      </c>
      <c r="Z28" s="44">
        <f t="shared" si="19"/>
        <v>0</v>
      </c>
      <c r="AA28" s="44">
        <f t="shared" si="20"/>
        <v>0</v>
      </c>
      <c r="AB28" s="44">
        <f t="shared" si="21"/>
        <v>0</v>
      </c>
      <c r="AC28" s="44">
        <f t="shared" si="22"/>
        <v>0</v>
      </c>
      <c r="AD28" s="46">
        <f t="shared" si="23"/>
        <v>0</v>
      </c>
      <c r="AE28" s="43" t="s">
        <v>119</v>
      </c>
      <c r="AF28" s="44">
        <v>0</v>
      </c>
      <c r="AG28" s="44">
        <v>0</v>
      </c>
      <c r="AH28" s="44">
        <v>0</v>
      </c>
      <c r="AI28" s="44" t="s">
        <v>119</v>
      </c>
      <c r="AJ28" s="45">
        <f>R28-AF28</f>
        <v>0</v>
      </c>
      <c r="AK28" s="45">
        <f t="shared" si="7"/>
        <v>0</v>
      </c>
      <c r="AL28" s="45">
        <f t="shared" si="8"/>
        <v>0</v>
      </c>
    </row>
    <row r="29" spans="1:38" x14ac:dyDescent="0.2">
      <c r="A29" s="59" t="s">
        <v>119</v>
      </c>
      <c r="B29" s="59" t="s">
        <v>119</v>
      </c>
      <c r="C29" s="60" t="s">
        <v>119</v>
      </c>
      <c r="D29" s="38"/>
      <c r="E29" s="35"/>
      <c r="F29" s="35"/>
      <c r="G29" s="52" t="s">
        <v>119</v>
      </c>
      <c r="H29" s="54" t="s">
        <v>119</v>
      </c>
      <c r="I29" s="44">
        <v>0</v>
      </c>
      <c r="J29" s="44">
        <v>0</v>
      </c>
      <c r="K29" s="44">
        <v>0</v>
      </c>
      <c r="L29" s="44">
        <v>0</v>
      </c>
      <c r="M29" s="44">
        <v>0</v>
      </c>
      <c r="N29" s="44">
        <v>0</v>
      </c>
      <c r="O29" s="44">
        <v>0</v>
      </c>
      <c r="P29" s="53" t="s">
        <v>119</v>
      </c>
      <c r="Q29" s="44">
        <v>0</v>
      </c>
      <c r="R29" s="44">
        <v>0</v>
      </c>
      <c r="S29" s="44">
        <v>0</v>
      </c>
      <c r="T29" s="44">
        <v>0</v>
      </c>
      <c r="U29" s="44">
        <v>0</v>
      </c>
      <c r="V29" s="44">
        <v>0</v>
      </c>
      <c r="W29" s="46">
        <v>0</v>
      </c>
      <c r="X29" s="44">
        <f t="shared" si="17"/>
        <v>0</v>
      </c>
      <c r="Y29" s="44">
        <f t="shared" si="18"/>
        <v>0</v>
      </c>
      <c r="Z29" s="44">
        <f t="shared" si="19"/>
        <v>0</v>
      </c>
      <c r="AA29" s="44">
        <f t="shared" si="20"/>
        <v>0</v>
      </c>
      <c r="AB29" s="44">
        <f t="shared" si="21"/>
        <v>0</v>
      </c>
      <c r="AC29" s="44">
        <f t="shared" si="22"/>
        <v>0</v>
      </c>
      <c r="AD29" s="46">
        <f t="shared" si="23"/>
        <v>0</v>
      </c>
      <c r="AE29" s="43" t="s">
        <v>119</v>
      </c>
      <c r="AF29" s="44">
        <v>0</v>
      </c>
      <c r="AG29" s="44">
        <v>0</v>
      </c>
      <c r="AH29" s="44">
        <v>0</v>
      </c>
      <c r="AI29" s="44" t="s">
        <v>119</v>
      </c>
      <c r="AJ29" s="45">
        <f t="shared" si="16"/>
        <v>0</v>
      </c>
      <c r="AK29" s="45">
        <f t="shared" si="7"/>
        <v>0</v>
      </c>
      <c r="AL29" s="45">
        <f t="shared" si="8"/>
        <v>0</v>
      </c>
    </row>
    <row r="30" spans="1:38" x14ac:dyDescent="0.2">
      <c r="A30" s="59" t="s">
        <v>119</v>
      </c>
      <c r="B30" s="59" t="s">
        <v>119</v>
      </c>
      <c r="C30" s="60" t="s">
        <v>119</v>
      </c>
      <c r="D30" s="38"/>
      <c r="E30" s="35"/>
      <c r="F30" s="35"/>
      <c r="G30" s="52" t="s">
        <v>119</v>
      </c>
      <c r="H30" s="54" t="s">
        <v>119</v>
      </c>
      <c r="I30" s="44">
        <v>0</v>
      </c>
      <c r="J30" s="44">
        <v>0</v>
      </c>
      <c r="K30" s="44">
        <v>0</v>
      </c>
      <c r="L30" s="44">
        <v>0</v>
      </c>
      <c r="M30" s="44">
        <v>0</v>
      </c>
      <c r="N30" s="44">
        <v>0</v>
      </c>
      <c r="O30" s="44">
        <v>0</v>
      </c>
      <c r="P30" s="53" t="s">
        <v>119</v>
      </c>
      <c r="Q30" s="44">
        <v>0</v>
      </c>
      <c r="R30" s="44">
        <v>0</v>
      </c>
      <c r="S30" s="44">
        <v>0</v>
      </c>
      <c r="T30" s="44">
        <v>0</v>
      </c>
      <c r="U30" s="44">
        <v>0</v>
      </c>
      <c r="V30" s="44">
        <v>0</v>
      </c>
      <c r="W30" s="46">
        <v>0</v>
      </c>
      <c r="X30" s="44">
        <f t="shared" si="17"/>
        <v>0</v>
      </c>
      <c r="Y30" s="44">
        <f t="shared" si="18"/>
        <v>0</v>
      </c>
      <c r="Z30" s="44">
        <f t="shared" si="19"/>
        <v>0</v>
      </c>
      <c r="AA30" s="44">
        <f t="shared" si="20"/>
        <v>0</v>
      </c>
      <c r="AB30" s="44">
        <f t="shared" si="21"/>
        <v>0</v>
      </c>
      <c r="AC30" s="44">
        <f t="shared" si="22"/>
        <v>0</v>
      </c>
      <c r="AD30" s="46">
        <f t="shared" si="23"/>
        <v>0</v>
      </c>
      <c r="AE30" s="43" t="s">
        <v>119</v>
      </c>
      <c r="AF30" s="44">
        <v>0</v>
      </c>
      <c r="AG30" s="44">
        <v>0</v>
      </c>
      <c r="AH30" s="44">
        <v>0</v>
      </c>
      <c r="AI30" s="44" t="s">
        <v>119</v>
      </c>
      <c r="AJ30" s="45">
        <f t="shared" si="16"/>
        <v>0</v>
      </c>
      <c r="AK30" s="45">
        <f t="shared" si="7"/>
        <v>0</v>
      </c>
      <c r="AL30" s="45">
        <f t="shared" si="8"/>
        <v>0</v>
      </c>
    </row>
    <row r="31" spans="1:38" x14ac:dyDescent="0.2">
      <c r="A31" s="12">
        <v>139109</v>
      </c>
      <c r="B31" s="12">
        <v>9384110</v>
      </c>
      <c r="C31" s="13" t="s">
        <v>25</v>
      </c>
      <c r="D31" s="39"/>
      <c r="E31" s="36"/>
      <c r="F31" s="36"/>
      <c r="G31" s="11" t="s">
        <v>57</v>
      </c>
      <c r="H31" s="14" t="s">
        <v>52</v>
      </c>
      <c r="I31" s="15">
        <v>795</v>
      </c>
      <c r="J31" s="15">
        <v>0</v>
      </c>
      <c r="K31" s="15">
        <v>0</v>
      </c>
      <c r="L31" s="15">
        <v>0</v>
      </c>
      <c r="M31" s="15">
        <v>795</v>
      </c>
      <c r="N31" s="15">
        <v>310</v>
      </c>
      <c r="O31" s="16">
        <v>485</v>
      </c>
      <c r="P31" s="21" t="s">
        <v>53</v>
      </c>
      <c r="Q31" s="15">
        <v>877</v>
      </c>
      <c r="R31" s="15">
        <v>0</v>
      </c>
      <c r="S31" s="15">
        <v>0</v>
      </c>
      <c r="T31" s="15">
        <v>0</v>
      </c>
      <c r="U31" s="15">
        <v>877</v>
      </c>
      <c r="V31" s="15">
        <v>462</v>
      </c>
      <c r="W31" s="16">
        <v>415</v>
      </c>
      <c r="X31" s="15">
        <f t="shared" si="17"/>
        <v>842.83</v>
      </c>
      <c r="Y31" s="15">
        <f t="shared" si="18"/>
        <v>0</v>
      </c>
      <c r="Z31" s="15">
        <f t="shared" si="19"/>
        <v>0</v>
      </c>
      <c r="AA31" s="15">
        <f t="shared" si="20"/>
        <v>0</v>
      </c>
      <c r="AB31" s="15">
        <f t="shared" si="21"/>
        <v>842.83</v>
      </c>
      <c r="AC31" s="15">
        <f t="shared" si="22"/>
        <v>398.67</v>
      </c>
      <c r="AD31" s="16">
        <f t="shared" si="23"/>
        <v>444.17</v>
      </c>
      <c r="AE31" s="18">
        <v>4110</v>
      </c>
      <c r="AF31" s="17">
        <v>0</v>
      </c>
      <c r="AG31" s="17">
        <v>310</v>
      </c>
      <c r="AH31" s="17">
        <v>485</v>
      </c>
      <c r="AI31" s="17" t="s">
        <v>115</v>
      </c>
      <c r="AJ31" s="7">
        <f t="shared" si="16"/>
        <v>0</v>
      </c>
      <c r="AK31" s="7">
        <f t="shared" si="7"/>
        <v>152</v>
      </c>
      <c r="AL31" s="7">
        <f t="shared" si="8"/>
        <v>-70</v>
      </c>
    </row>
    <row r="32" spans="1:38" ht="42" x14ac:dyDescent="0.2">
      <c r="A32" s="2" t="s">
        <v>35</v>
      </c>
      <c r="B32" s="2" t="s">
        <v>35</v>
      </c>
      <c r="C32" s="3" t="s">
        <v>32</v>
      </c>
      <c r="D32" s="4" t="s">
        <v>58</v>
      </c>
      <c r="E32" s="4" t="s">
        <v>33</v>
      </c>
      <c r="F32" s="4" t="s">
        <v>34</v>
      </c>
      <c r="G32" s="8"/>
      <c r="H32" s="1"/>
      <c r="Y32" s="22">
        <f>SUM(Y3:Y31)</f>
        <v>0</v>
      </c>
      <c r="Z32" s="22"/>
      <c r="AA32" s="22"/>
      <c r="AB32" s="22"/>
      <c r="AC32" s="22">
        <f t="shared" ref="AC32:AD32" si="24">SUM(AC3:AC31)</f>
        <v>398.67</v>
      </c>
      <c r="AD32" s="22">
        <f t="shared" si="24"/>
        <v>444.17</v>
      </c>
      <c r="AF32" s="22">
        <f>SUM(Y3:Y4,Y8:Y31)-SUM(AF3:AF4,AF8:AF31)</f>
        <v>0</v>
      </c>
      <c r="AJ32" s="7">
        <f>SUM(AJ3:AJ31)/12*7</f>
        <v>0</v>
      </c>
      <c r="AK32" s="7">
        <f t="shared" ref="AK32:AL32" si="25">SUM(AK3:AK31)/12*7</f>
        <v>88.666666666666657</v>
      </c>
      <c r="AL32" s="7">
        <f t="shared" si="25"/>
        <v>-40.833333333333329</v>
      </c>
    </row>
    <row r="33" spans="1:30" ht="52.5" x14ac:dyDescent="0.2">
      <c r="A33" s="61" t="s">
        <v>119</v>
      </c>
      <c r="B33" s="61" t="s">
        <v>119</v>
      </c>
      <c r="C33" s="61" t="s">
        <v>119</v>
      </c>
      <c r="D33" s="4" t="s">
        <v>59</v>
      </c>
      <c r="E33" s="4" t="s">
        <v>38</v>
      </c>
      <c r="F33" s="4" t="s">
        <v>39</v>
      </c>
      <c r="G33" s="8"/>
      <c r="H33" s="1"/>
      <c r="Y33" s="22">
        <v>0</v>
      </c>
      <c r="Z33" s="22"/>
      <c r="AA33" s="22"/>
      <c r="AB33" s="22"/>
      <c r="AC33" s="22">
        <v>0</v>
      </c>
      <c r="AD33" s="22">
        <v>0</v>
      </c>
    </row>
    <row r="34" spans="1:30" ht="14.25" customHeight="1" x14ac:dyDescent="0.2">
      <c r="A34" s="62" t="s">
        <v>119</v>
      </c>
      <c r="B34" s="62" t="s">
        <v>119</v>
      </c>
      <c r="C34" s="63" t="s">
        <v>119</v>
      </c>
      <c r="D34" s="25" t="s">
        <v>60</v>
      </c>
      <c r="E34" s="37" t="s">
        <v>47</v>
      </c>
      <c r="F34" s="37" t="s">
        <v>49</v>
      </c>
      <c r="G34" s="1"/>
      <c r="Y34" s="22">
        <f>Y32-Y33</f>
        <v>0</v>
      </c>
      <c r="AC34" s="22">
        <f t="shared" ref="AC34:AD34" si="26">AC32-AC33</f>
        <v>398.67</v>
      </c>
      <c r="AD34" s="22">
        <f t="shared" si="26"/>
        <v>444.17</v>
      </c>
    </row>
    <row r="35" spans="1:30" x14ac:dyDescent="0.2">
      <c r="A35" s="64" t="s">
        <v>119</v>
      </c>
      <c r="B35" s="64" t="s">
        <v>119</v>
      </c>
      <c r="C35" s="65" t="s">
        <v>119</v>
      </c>
      <c r="D35" s="42"/>
      <c r="E35" s="40"/>
      <c r="F35" s="38"/>
    </row>
    <row r="36" spans="1:30" x14ac:dyDescent="0.2">
      <c r="A36" s="66" t="s">
        <v>119</v>
      </c>
      <c r="B36" s="64" t="s">
        <v>119</v>
      </c>
      <c r="C36" s="65" t="s">
        <v>119</v>
      </c>
      <c r="D36" s="42"/>
      <c r="E36" s="38"/>
      <c r="F36" s="38"/>
    </row>
    <row r="37" spans="1:30" x14ac:dyDescent="0.2">
      <c r="A37" s="64" t="s">
        <v>119</v>
      </c>
      <c r="B37" s="64" t="s">
        <v>119</v>
      </c>
      <c r="C37" s="65" t="s">
        <v>119</v>
      </c>
      <c r="D37" s="42"/>
      <c r="E37" s="38"/>
      <c r="F37" s="38"/>
    </row>
    <row r="38" spans="1:30" x14ac:dyDescent="0.2">
      <c r="A38" s="67" t="s">
        <v>119</v>
      </c>
      <c r="B38" s="67" t="s">
        <v>119</v>
      </c>
      <c r="C38" s="68" t="s">
        <v>119</v>
      </c>
      <c r="D38" s="42"/>
      <c r="E38" s="39"/>
      <c r="F38" s="38"/>
    </row>
    <row r="39" spans="1:30" ht="14.25" customHeight="1" x14ac:dyDescent="0.2">
      <c r="A39" s="62" t="s">
        <v>119</v>
      </c>
      <c r="B39" s="62" t="s">
        <v>119</v>
      </c>
      <c r="C39" s="63" t="s">
        <v>119</v>
      </c>
      <c r="D39" s="37" t="s">
        <v>61</v>
      </c>
      <c r="E39" s="37" t="s">
        <v>62</v>
      </c>
      <c r="F39" s="25" t="s">
        <v>64</v>
      </c>
    </row>
    <row r="40" spans="1:30" x14ac:dyDescent="0.2">
      <c r="A40" s="64" t="s">
        <v>119</v>
      </c>
      <c r="B40" s="64" t="s">
        <v>119</v>
      </c>
      <c r="C40" s="65" t="s">
        <v>119</v>
      </c>
      <c r="D40" s="38"/>
      <c r="E40" s="40"/>
      <c r="F40" s="26"/>
    </row>
    <row r="41" spans="1:30" x14ac:dyDescent="0.2">
      <c r="A41" s="64" t="s">
        <v>119</v>
      </c>
      <c r="B41" s="64" t="s">
        <v>119</v>
      </c>
      <c r="C41" s="65" t="s">
        <v>119</v>
      </c>
      <c r="D41" s="38"/>
      <c r="E41" s="40"/>
      <c r="F41" s="26"/>
    </row>
    <row r="42" spans="1:30" x14ac:dyDescent="0.2">
      <c r="A42" s="64" t="s">
        <v>119</v>
      </c>
      <c r="B42" s="64" t="s">
        <v>119</v>
      </c>
      <c r="C42" s="65" t="s">
        <v>119</v>
      </c>
      <c r="D42" s="38"/>
      <c r="E42" s="40"/>
      <c r="F42" s="26"/>
    </row>
    <row r="43" spans="1:30" x14ac:dyDescent="0.2">
      <c r="A43" s="64" t="s">
        <v>119</v>
      </c>
      <c r="B43" s="64" t="s">
        <v>119</v>
      </c>
      <c r="C43" s="65" t="s">
        <v>119</v>
      </c>
      <c r="D43" s="38"/>
      <c r="E43" s="40"/>
      <c r="F43" s="26"/>
    </row>
    <row r="44" spans="1:30" x14ac:dyDescent="0.2">
      <c r="A44" s="64" t="s">
        <v>119</v>
      </c>
      <c r="B44" s="64" t="s">
        <v>119</v>
      </c>
      <c r="C44" s="65" t="s">
        <v>119</v>
      </c>
      <c r="D44" s="38"/>
      <c r="E44" s="40"/>
      <c r="F44" s="26"/>
    </row>
    <row r="45" spans="1:30" x14ac:dyDescent="0.2">
      <c r="A45" s="64" t="s">
        <v>119</v>
      </c>
      <c r="B45" s="64" t="s">
        <v>119</v>
      </c>
      <c r="C45" s="65" t="s">
        <v>119</v>
      </c>
      <c r="D45" s="38"/>
      <c r="E45" s="40"/>
      <c r="F45" s="26"/>
    </row>
    <row r="46" spans="1:30" x14ac:dyDescent="0.2">
      <c r="A46" s="64" t="s">
        <v>119</v>
      </c>
      <c r="B46" s="64" t="s">
        <v>119</v>
      </c>
      <c r="C46" s="65" t="s">
        <v>119</v>
      </c>
      <c r="D46" s="38"/>
      <c r="E46" s="40"/>
      <c r="F46" s="26"/>
    </row>
    <row r="47" spans="1:30" x14ac:dyDescent="0.2">
      <c r="A47" s="64" t="s">
        <v>119</v>
      </c>
      <c r="B47" s="64" t="s">
        <v>119</v>
      </c>
      <c r="C47" s="65" t="s">
        <v>119</v>
      </c>
      <c r="D47" s="38"/>
      <c r="E47" s="40"/>
      <c r="F47" s="26"/>
    </row>
    <row r="48" spans="1:30" x14ac:dyDescent="0.2">
      <c r="A48" s="64" t="s">
        <v>119</v>
      </c>
      <c r="B48" s="64" t="s">
        <v>119</v>
      </c>
      <c r="C48" s="65" t="s">
        <v>119</v>
      </c>
      <c r="D48" s="38"/>
      <c r="E48" s="40"/>
      <c r="F48" s="26"/>
    </row>
    <row r="49" spans="1:8" x14ac:dyDescent="0.2">
      <c r="A49" s="64" t="s">
        <v>119</v>
      </c>
      <c r="B49" s="64" t="s">
        <v>119</v>
      </c>
      <c r="C49" s="65" t="s">
        <v>119</v>
      </c>
      <c r="D49" s="38"/>
      <c r="E49" s="40"/>
      <c r="F49" s="26"/>
    </row>
    <row r="50" spans="1:8" x14ac:dyDescent="0.2">
      <c r="A50" s="64" t="s">
        <v>119</v>
      </c>
      <c r="B50" s="64" t="s">
        <v>119</v>
      </c>
      <c r="C50" s="65" t="s">
        <v>119</v>
      </c>
      <c r="D50" s="38"/>
      <c r="E50" s="40"/>
      <c r="F50" s="26"/>
    </row>
    <row r="51" spans="1:8" x14ac:dyDescent="0.2">
      <c r="A51" s="64" t="s">
        <v>119</v>
      </c>
      <c r="B51" s="64" t="s">
        <v>119</v>
      </c>
      <c r="C51" s="65" t="s">
        <v>119</v>
      </c>
      <c r="D51" s="38"/>
      <c r="E51" s="40"/>
      <c r="F51" s="26"/>
    </row>
    <row r="52" spans="1:8" x14ac:dyDescent="0.2">
      <c r="A52" s="64" t="s">
        <v>119</v>
      </c>
      <c r="B52" s="64" t="s">
        <v>119</v>
      </c>
      <c r="C52" s="65" t="s">
        <v>119</v>
      </c>
      <c r="D52" s="38"/>
      <c r="E52" s="40"/>
      <c r="F52" s="26"/>
    </row>
    <row r="53" spans="1:8" x14ac:dyDescent="0.2">
      <c r="A53" s="64" t="s">
        <v>119</v>
      </c>
      <c r="B53" s="64" t="s">
        <v>119</v>
      </c>
      <c r="C53" s="65" t="s">
        <v>119</v>
      </c>
      <c r="D53" s="38"/>
      <c r="E53" s="40"/>
      <c r="F53" s="26"/>
    </row>
    <row r="54" spans="1:8" x14ac:dyDescent="0.2">
      <c r="A54" s="64" t="s">
        <v>119</v>
      </c>
      <c r="B54" s="64" t="s">
        <v>119</v>
      </c>
      <c r="C54" s="65" t="s">
        <v>119</v>
      </c>
      <c r="D54" s="38"/>
      <c r="E54" s="40"/>
      <c r="F54" s="26"/>
    </row>
    <row r="55" spans="1:8" x14ac:dyDescent="0.2">
      <c r="A55" s="64" t="s">
        <v>119</v>
      </c>
      <c r="B55" s="64" t="s">
        <v>119</v>
      </c>
      <c r="C55" s="65" t="s">
        <v>119</v>
      </c>
      <c r="D55" s="38"/>
      <c r="E55" s="40"/>
      <c r="F55" s="26"/>
    </row>
    <row r="56" spans="1:8" x14ac:dyDescent="0.2">
      <c r="A56" s="64" t="s">
        <v>119</v>
      </c>
      <c r="B56" s="64" t="s">
        <v>119</v>
      </c>
      <c r="C56" s="65" t="s">
        <v>119</v>
      </c>
      <c r="D56" s="38"/>
      <c r="E56" s="40"/>
      <c r="F56" s="26"/>
    </row>
    <row r="57" spans="1:8" x14ac:dyDescent="0.2">
      <c r="A57" s="64" t="s">
        <v>119</v>
      </c>
      <c r="B57" s="64" t="s">
        <v>119</v>
      </c>
      <c r="C57" s="65" t="s">
        <v>119</v>
      </c>
      <c r="D57" s="38"/>
      <c r="E57" s="40"/>
      <c r="F57" s="26"/>
    </row>
    <row r="58" spans="1:8" x14ac:dyDescent="0.2">
      <c r="A58" s="64" t="s">
        <v>119</v>
      </c>
      <c r="B58" s="64" t="s">
        <v>119</v>
      </c>
      <c r="C58" s="65" t="s">
        <v>119</v>
      </c>
      <c r="D58" s="38"/>
      <c r="E58" s="40"/>
      <c r="F58" s="26"/>
    </row>
    <row r="59" spans="1:8" x14ac:dyDescent="0.2">
      <c r="A59" s="64" t="s">
        <v>119</v>
      </c>
      <c r="B59" s="64" t="s">
        <v>119</v>
      </c>
      <c r="C59" s="65" t="s">
        <v>119</v>
      </c>
      <c r="D59" s="38"/>
      <c r="E59" s="40"/>
      <c r="F59" s="26"/>
      <c r="G59" s="7"/>
      <c r="H59" s="7"/>
    </row>
    <row r="60" spans="1:8" x14ac:dyDescent="0.2">
      <c r="A60" s="64" t="s">
        <v>119</v>
      </c>
      <c r="B60" s="64" t="s">
        <v>119</v>
      </c>
      <c r="C60" s="65" t="s">
        <v>119</v>
      </c>
      <c r="D60" s="38"/>
      <c r="E60" s="40"/>
      <c r="F60" s="26"/>
      <c r="G60" s="7"/>
      <c r="H60" s="7"/>
    </row>
    <row r="61" spans="1:8" x14ac:dyDescent="0.2">
      <c r="A61" s="64" t="s">
        <v>119</v>
      </c>
      <c r="B61" s="64" t="s">
        <v>119</v>
      </c>
      <c r="C61" s="65" t="s">
        <v>119</v>
      </c>
      <c r="D61" s="38"/>
      <c r="E61" s="40"/>
      <c r="F61" s="26"/>
      <c r="G61" s="7"/>
      <c r="H61" s="7"/>
    </row>
    <row r="62" spans="1:8" x14ac:dyDescent="0.2">
      <c r="A62" s="9">
        <v>139109</v>
      </c>
      <c r="B62" s="9">
        <v>9384110</v>
      </c>
      <c r="C62" s="10" t="s">
        <v>25</v>
      </c>
      <c r="D62" s="39"/>
      <c r="E62" s="41"/>
      <c r="F62" s="26"/>
      <c r="G62" s="7"/>
      <c r="H62" s="7"/>
    </row>
  </sheetData>
  <autoFilter ref="A2:AD62"/>
  <mergeCells count="15">
    <mergeCell ref="D3:D31"/>
    <mergeCell ref="E3:E7"/>
    <mergeCell ref="E39:E62"/>
    <mergeCell ref="E8:E31"/>
    <mergeCell ref="D34:D38"/>
    <mergeCell ref="E34:E38"/>
    <mergeCell ref="D39:D62"/>
    <mergeCell ref="AF1:AH1"/>
    <mergeCell ref="AJ1:AL1"/>
    <mergeCell ref="F39:F62"/>
    <mergeCell ref="X1:AD1"/>
    <mergeCell ref="H1:O1"/>
    <mergeCell ref="P1:W1"/>
    <mergeCell ref="F3:F31"/>
    <mergeCell ref="F34:F38"/>
  </mergeCells>
  <dataValidations count="1">
    <dataValidation type="decimal" operator="greaterThanOrEqual" allowBlank="1" showInputMessage="1" showErrorMessage="1" error="This figure cannot be negative" sqref="I3:O31 W3:W7 Q3:V30">
      <formula1>0</formula1>
    </dataValidation>
  </dataValidations>
  <pageMargins left="0.7" right="0.7" top="0.75" bottom="0.75" header="0.3" footer="0.3"/>
  <pageSetup paperSize="8" scale="92" orientation="landscape" r:id="rId1"/>
  <rowBreaks count="1" manualBreakCount="1">
    <brk id="31" max="16383" man="1"/>
  </rowBreaks>
  <colBreaks count="1" manualBreakCount="1">
    <brk id="1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topLeftCell="A10" workbookViewId="0">
      <selection activeCell="B34" sqref="B34"/>
    </sheetView>
  </sheetViews>
  <sheetFormatPr defaultRowHeight="14.25" x14ac:dyDescent="0.2"/>
  <cols>
    <col min="1" max="1" width="7.8984375" bestFit="1" customWidth="1"/>
    <col min="2" max="2" width="47.5" bestFit="1" customWidth="1"/>
    <col min="3" max="3" width="31.3984375" bestFit="1" customWidth="1"/>
  </cols>
  <sheetData>
    <row r="1" spans="1:3" x14ac:dyDescent="0.2">
      <c r="A1">
        <v>9382247</v>
      </c>
      <c r="B1" t="s">
        <v>70</v>
      </c>
      <c r="C1" t="s">
        <v>54</v>
      </c>
    </row>
    <row r="2" spans="1:3" x14ac:dyDescent="0.2">
      <c r="A2">
        <v>9382004</v>
      </c>
      <c r="B2" t="s">
        <v>71</v>
      </c>
      <c r="C2" t="s">
        <v>1</v>
      </c>
    </row>
    <row r="3" spans="1:3" x14ac:dyDescent="0.2">
      <c r="A3">
        <v>9384604</v>
      </c>
      <c r="B3" t="s">
        <v>72</v>
      </c>
      <c r="C3" t="s">
        <v>51</v>
      </c>
    </row>
    <row r="4" spans="1:3" x14ac:dyDescent="0.2">
      <c r="A4">
        <v>9382184</v>
      </c>
      <c r="B4" t="s">
        <v>73</v>
      </c>
      <c r="C4" t="s">
        <v>2</v>
      </c>
    </row>
    <row r="5" spans="1:3" x14ac:dyDescent="0.2">
      <c r="A5">
        <v>9382017</v>
      </c>
      <c r="B5" t="s">
        <v>74</v>
      </c>
      <c r="C5" t="s">
        <v>3</v>
      </c>
    </row>
    <row r="6" spans="1:3" x14ac:dyDescent="0.2">
      <c r="A6">
        <v>9384000</v>
      </c>
      <c r="B6" t="s">
        <v>75</v>
      </c>
      <c r="C6" t="s">
        <v>4</v>
      </c>
    </row>
    <row r="7" spans="1:3" x14ac:dyDescent="0.2">
      <c r="A7">
        <v>9384001</v>
      </c>
      <c r="B7" t="s">
        <v>76</v>
      </c>
      <c r="C7" t="s">
        <v>50</v>
      </c>
    </row>
    <row r="8" spans="1:3" x14ac:dyDescent="0.2">
      <c r="A8">
        <v>9382188</v>
      </c>
      <c r="B8" t="s">
        <v>77</v>
      </c>
      <c r="C8" t="s">
        <v>22</v>
      </c>
    </row>
    <row r="9" spans="1:3" x14ac:dyDescent="0.2">
      <c r="A9">
        <v>9384065</v>
      </c>
      <c r="B9" t="s">
        <v>78</v>
      </c>
      <c r="C9" t="s">
        <v>5</v>
      </c>
    </row>
    <row r="10" spans="1:3" x14ac:dyDescent="0.2">
      <c r="A10">
        <v>9382019</v>
      </c>
      <c r="B10" t="s">
        <v>79</v>
      </c>
      <c r="C10" t="s">
        <v>6</v>
      </c>
    </row>
    <row r="11" spans="1:3" x14ac:dyDescent="0.2">
      <c r="A11">
        <v>9382007</v>
      </c>
      <c r="B11" t="s">
        <v>80</v>
      </c>
      <c r="C11" t="s">
        <v>23</v>
      </c>
    </row>
    <row r="12" spans="1:3" x14ac:dyDescent="0.2">
      <c r="A12">
        <v>9382108</v>
      </c>
      <c r="B12" t="s">
        <v>81</v>
      </c>
      <c r="C12" t="s">
        <v>7</v>
      </c>
    </row>
    <row r="13" spans="1:3" x14ac:dyDescent="0.2">
      <c r="A13">
        <v>9385200</v>
      </c>
      <c r="B13" t="s">
        <v>82</v>
      </c>
      <c r="C13" t="s">
        <v>8</v>
      </c>
    </row>
    <row r="14" spans="1:3" x14ac:dyDescent="0.2">
      <c r="A14">
        <v>9382210</v>
      </c>
      <c r="B14" t="s">
        <v>83</v>
      </c>
      <c r="C14" t="s">
        <v>9</v>
      </c>
    </row>
    <row r="15" spans="1:3" x14ac:dyDescent="0.2">
      <c r="A15">
        <v>9382212</v>
      </c>
      <c r="B15" t="s">
        <v>84</v>
      </c>
      <c r="C15" t="s">
        <v>55</v>
      </c>
    </row>
    <row r="16" spans="1:3" x14ac:dyDescent="0.2">
      <c r="A16">
        <v>9384029</v>
      </c>
      <c r="B16" t="s">
        <v>85</v>
      </c>
      <c r="C16" t="s">
        <v>10</v>
      </c>
    </row>
    <row r="17" spans="1:3" x14ac:dyDescent="0.2">
      <c r="A17">
        <v>9383363</v>
      </c>
      <c r="B17" t="s">
        <v>86</v>
      </c>
      <c r="C17" t="s">
        <v>11</v>
      </c>
    </row>
    <row r="18" spans="1:3" x14ac:dyDescent="0.2">
      <c r="A18">
        <v>9382023</v>
      </c>
      <c r="B18" t="s">
        <v>87</v>
      </c>
      <c r="C18" t="s">
        <v>12</v>
      </c>
    </row>
    <row r="19" spans="1:3" x14ac:dyDescent="0.2">
      <c r="A19">
        <v>9382194</v>
      </c>
      <c r="B19" t="s">
        <v>88</v>
      </c>
      <c r="C19" t="s">
        <v>13</v>
      </c>
    </row>
    <row r="20" spans="1:3" x14ac:dyDescent="0.2">
      <c r="A20">
        <v>9386913</v>
      </c>
      <c r="B20" t="s">
        <v>89</v>
      </c>
      <c r="C20" t="s">
        <v>14</v>
      </c>
    </row>
    <row r="21" spans="1:3" x14ac:dyDescent="0.2">
      <c r="A21">
        <v>9382006</v>
      </c>
      <c r="B21" t="s">
        <v>90</v>
      </c>
      <c r="C21" t="s">
        <v>24</v>
      </c>
    </row>
    <row r="22" spans="1:3" x14ac:dyDescent="0.2">
      <c r="A22">
        <v>9383374</v>
      </c>
      <c r="B22" t="s">
        <v>91</v>
      </c>
      <c r="C22" t="s">
        <v>15</v>
      </c>
    </row>
    <row r="23" spans="1:3" x14ac:dyDescent="0.2">
      <c r="A23">
        <v>9382008</v>
      </c>
      <c r="B23" t="s">
        <v>96</v>
      </c>
      <c r="C23" t="s">
        <v>16</v>
      </c>
    </row>
    <row r="24" spans="1:3" x14ac:dyDescent="0.2">
      <c r="A24">
        <v>9382053</v>
      </c>
      <c r="B24" t="s">
        <v>92</v>
      </c>
      <c r="C24" t="s">
        <v>17</v>
      </c>
    </row>
    <row r="25" spans="1:3" x14ac:dyDescent="0.2">
      <c r="A25">
        <v>9382005</v>
      </c>
      <c r="B25" t="s">
        <v>93</v>
      </c>
      <c r="C25" t="s">
        <v>18</v>
      </c>
    </row>
    <row r="26" spans="1:3" x14ac:dyDescent="0.2">
      <c r="A26">
        <v>9382139</v>
      </c>
      <c r="B26" t="s">
        <v>94</v>
      </c>
      <c r="C26" t="s">
        <v>19</v>
      </c>
    </row>
    <row r="27" spans="1:3" x14ac:dyDescent="0.2">
      <c r="A27">
        <v>9386914</v>
      </c>
      <c r="B27" t="s">
        <v>95</v>
      </c>
      <c r="C27" t="s">
        <v>20</v>
      </c>
    </row>
    <row r="28" spans="1:3" x14ac:dyDescent="0.2">
      <c r="A28">
        <v>9382136</v>
      </c>
      <c r="B28" t="s">
        <v>97</v>
      </c>
      <c r="C28" t="s">
        <v>21</v>
      </c>
    </row>
    <row r="29" spans="1:3" x14ac:dyDescent="0.2">
      <c r="A29">
        <v>9382134</v>
      </c>
      <c r="B29" t="s">
        <v>98</v>
      </c>
      <c r="C29" t="s">
        <v>25</v>
      </c>
    </row>
    <row r="30" spans="1:3" x14ac:dyDescent="0.2">
      <c r="A30">
        <v>9382016</v>
      </c>
      <c r="B30" t="s">
        <v>99</v>
      </c>
    </row>
    <row r="31" spans="1:3" x14ac:dyDescent="0.2">
      <c r="A31">
        <v>9383354</v>
      </c>
      <c r="B31" t="s">
        <v>100</v>
      </c>
    </row>
    <row r="32" spans="1:3" x14ac:dyDescent="0.2">
      <c r="A32">
        <v>9382003</v>
      </c>
      <c r="B32" t="s">
        <v>101</v>
      </c>
    </row>
    <row r="33" spans="1:2" x14ac:dyDescent="0.2">
      <c r="A33">
        <v>9384004</v>
      </c>
      <c r="B33" t="s">
        <v>102</v>
      </c>
    </row>
    <row r="34" spans="1:2" x14ac:dyDescent="0.2">
      <c r="A34">
        <v>9382026</v>
      </c>
      <c r="B34" t="s">
        <v>103</v>
      </c>
    </row>
    <row r="35" spans="1:2" x14ac:dyDescent="0.2">
      <c r="A35">
        <v>9386912</v>
      </c>
      <c r="B35" t="s">
        <v>104</v>
      </c>
    </row>
    <row r="36" spans="1:2" x14ac:dyDescent="0.2">
      <c r="A36">
        <v>9382020</v>
      </c>
      <c r="B36" t="s">
        <v>105</v>
      </c>
    </row>
    <row r="37" spans="1:2" x14ac:dyDescent="0.2">
      <c r="A37">
        <v>9382250</v>
      </c>
      <c r="B37" t="s">
        <v>106</v>
      </c>
    </row>
    <row r="38" spans="1:2" x14ac:dyDescent="0.2">
      <c r="A38">
        <v>9384005</v>
      </c>
      <c r="B38" t="s">
        <v>107</v>
      </c>
    </row>
    <row r="39" spans="1:2" x14ac:dyDescent="0.2">
      <c r="A39">
        <v>9386911</v>
      </c>
      <c r="B39" t="s">
        <v>108</v>
      </c>
    </row>
    <row r="40" spans="1:2" x14ac:dyDescent="0.2">
      <c r="A40">
        <v>9384044</v>
      </c>
      <c r="B40" t="s">
        <v>109</v>
      </c>
    </row>
    <row r="41" spans="1:2" x14ac:dyDescent="0.2">
      <c r="A41">
        <v>9382001</v>
      </c>
      <c r="B41" t="s">
        <v>110</v>
      </c>
    </row>
    <row r="42" spans="1:2" x14ac:dyDescent="0.2">
      <c r="A42">
        <v>9384103</v>
      </c>
      <c r="B42" t="s">
        <v>111</v>
      </c>
    </row>
    <row r="43" spans="1:2" x14ac:dyDescent="0.2">
      <c r="A43">
        <v>9384007</v>
      </c>
      <c r="B43" t="s">
        <v>112</v>
      </c>
    </row>
    <row r="44" spans="1:2" x14ac:dyDescent="0.2">
      <c r="A44">
        <v>9383375</v>
      </c>
      <c r="B44" t="s">
        <v>113</v>
      </c>
    </row>
    <row r="45" spans="1:2" x14ac:dyDescent="0.2">
      <c r="A45">
        <v>9384110</v>
      </c>
      <c r="B45" t="s">
        <v>114</v>
      </c>
    </row>
  </sheetData>
  <sortState ref="C1:C29">
    <sortCondition ref="C1:C29"/>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WSCC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Kirk</dc:creator>
  <cp:lastModifiedBy>Andy Thorne</cp:lastModifiedBy>
  <cp:lastPrinted>2014-09-30T14:49:09Z</cp:lastPrinted>
  <dcterms:created xsi:type="dcterms:W3CDTF">2014-09-25T11:19:45Z</dcterms:created>
  <dcterms:modified xsi:type="dcterms:W3CDTF">2017-08-29T11:50:01Z</dcterms:modified>
</cp:coreProperties>
</file>