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T45" i="1" l="1"/>
  <c r="U45" i="1" s="1"/>
  <c r="V45" i="1" s="1"/>
  <c r="T44" i="1"/>
  <c r="U44" i="1" s="1"/>
  <c r="V44" i="1" s="1"/>
  <c r="T43" i="1"/>
  <c r="U43" i="1" s="1"/>
  <c r="V43" i="1" s="1"/>
  <c r="T42" i="1"/>
  <c r="U42" i="1" s="1"/>
  <c r="V42" i="1" s="1"/>
  <c r="T41" i="1"/>
  <c r="U41" i="1" s="1"/>
  <c r="V41" i="1" s="1"/>
  <c r="T35" i="1"/>
  <c r="U35" i="1" s="1"/>
  <c r="V35" i="1" s="1"/>
  <c r="T36" i="1"/>
  <c r="T34" i="1"/>
  <c r="U34" i="1" s="1"/>
  <c r="V34" i="1" s="1"/>
  <c r="T61" i="1"/>
  <c r="U61" i="1" s="1"/>
  <c r="V61" i="1" s="1"/>
  <c r="T58" i="1"/>
  <c r="U58" i="1" s="1"/>
  <c r="V58" i="1" s="1"/>
  <c r="T57" i="1"/>
  <c r="U57" i="1" s="1"/>
  <c r="V57" i="1" s="1"/>
  <c r="T56" i="1"/>
  <c r="U56" i="1" s="1"/>
  <c r="V56" i="1" s="1"/>
  <c r="T55" i="1"/>
  <c r="T54" i="1"/>
  <c r="T53" i="1"/>
  <c r="T52" i="1"/>
  <c r="T51" i="1"/>
  <c r="T50" i="1"/>
  <c r="T49" i="1"/>
  <c r="T48" i="1"/>
  <c r="U48" i="1" s="1"/>
  <c r="V48" i="1" s="1"/>
  <c r="T47" i="1"/>
  <c r="T46" i="1"/>
  <c r="U46" i="1" s="1"/>
  <c r="V46" i="1" s="1"/>
  <c r="T40" i="1"/>
  <c r="U40" i="1" s="1"/>
  <c r="V40" i="1" s="1"/>
  <c r="T39" i="1"/>
  <c r="T38" i="1"/>
  <c r="T37" i="1"/>
  <c r="T11" i="1"/>
  <c r="U11" i="1" s="1"/>
  <c r="V11" i="1" s="1"/>
  <c r="T12" i="1"/>
  <c r="T13" i="1"/>
  <c r="U13" i="1" s="1"/>
  <c r="V13" i="1" s="1"/>
  <c r="T14" i="1"/>
  <c r="T10" i="1"/>
  <c r="U10" i="1" s="1"/>
  <c r="V10" i="1" s="1"/>
  <c r="T60" i="1"/>
  <c r="U60" i="1" s="1"/>
  <c r="V60" i="1" s="1"/>
  <c r="T59" i="1"/>
  <c r="U59" i="1" s="1"/>
  <c r="V59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7" i="1"/>
  <c r="V47" i="1" s="1"/>
  <c r="U39" i="1"/>
  <c r="V39" i="1" s="1"/>
  <c r="U38" i="1"/>
  <c r="V38" i="1" s="1"/>
  <c r="U37" i="1"/>
  <c r="V37" i="1" s="1"/>
  <c r="U36" i="1"/>
  <c r="V36" i="1" s="1"/>
  <c r="U30" i="1"/>
  <c r="V30" i="1" s="1"/>
  <c r="T30" i="1"/>
  <c r="T29" i="1"/>
  <c r="U29" i="1" s="1"/>
  <c r="V29" i="1" s="1"/>
  <c r="T28" i="1"/>
  <c r="U28" i="1" s="1"/>
  <c r="V28" i="1" s="1"/>
  <c r="T27" i="1"/>
  <c r="U27" i="1" s="1"/>
  <c r="V27" i="1" s="1"/>
  <c r="T26" i="1"/>
  <c r="U26" i="1" s="1"/>
  <c r="V26" i="1" s="1"/>
  <c r="T25" i="1"/>
  <c r="U25" i="1" s="1"/>
  <c r="V25" i="1" s="1"/>
  <c r="T24" i="1"/>
  <c r="U24" i="1" s="1"/>
  <c r="V24" i="1" s="1"/>
  <c r="U23" i="1"/>
  <c r="V23" i="1" s="1"/>
  <c r="T23" i="1"/>
  <c r="U22" i="1"/>
  <c r="V22" i="1" s="1"/>
  <c r="T22" i="1"/>
  <c r="T21" i="1"/>
  <c r="U21" i="1" s="1"/>
  <c r="V21" i="1" s="1"/>
  <c r="T20" i="1"/>
  <c r="U20" i="1" s="1"/>
  <c r="V20" i="1" s="1"/>
  <c r="T19" i="1"/>
  <c r="U19" i="1" s="1"/>
  <c r="V19" i="1" s="1"/>
  <c r="T18" i="1"/>
  <c r="U18" i="1" s="1"/>
  <c r="V18" i="1" s="1"/>
  <c r="T17" i="1"/>
  <c r="U17" i="1" s="1"/>
  <c r="V17" i="1" s="1"/>
  <c r="T16" i="1"/>
  <c r="U16" i="1" s="1"/>
  <c r="V16" i="1" s="1"/>
  <c r="U15" i="1"/>
  <c r="V15" i="1" s="1"/>
  <c r="T15" i="1"/>
  <c r="U14" i="1"/>
  <c r="V14" i="1" s="1"/>
  <c r="U12" i="1"/>
  <c r="V12" i="1" s="1"/>
  <c r="T9" i="1"/>
  <c r="U9" i="1" s="1"/>
  <c r="V9" i="1" s="1"/>
  <c r="T8" i="1"/>
  <c r="U8" i="1" s="1"/>
  <c r="V8" i="1" s="1"/>
  <c r="T7" i="1"/>
  <c r="U7" i="1" s="1"/>
  <c r="V7" i="1" s="1"/>
  <c r="T6" i="1"/>
  <c r="U6" i="1" s="1"/>
  <c r="V6" i="1" s="1"/>
  <c r="T5" i="1"/>
  <c r="U5" i="1" s="1"/>
  <c r="V5" i="1" s="1"/>
  <c r="T4" i="1"/>
  <c r="U4" i="1" s="1"/>
  <c r="V4" i="1" s="1"/>
  <c r="U3" i="1"/>
  <c r="V3" i="1" s="1"/>
  <c r="T3" i="1"/>
  <c r="K59" i="1"/>
  <c r="K58" i="1"/>
  <c r="K55" i="1"/>
  <c r="K54" i="1"/>
  <c r="K51" i="1"/>
  <c r="K50" i="1"/>
  <c r="K47" i="1"/>
  <c r="K46" i="1"/>
  <c r="K43" i="1"/>
  <c r="K41" i="1"/>
  <c r="K39" i="1"/>
  <c r="K37" i="1"/>
  <c r="K35" i="1"/>
  <c r="I61" i="1"/>
  <c r="J61" i="1" s="1"/>
  <c r="K61" i="1" s="1"/>
  <c r="I45" i="1"/>
  <c r="I44" i="1"/>
  <c r="J44" i="1" s="1"/>
  <c r="K44" i="1" s="1"/>
  <c r="I43" i="1"/>
  <c r="I42" i="1"/>
  <c r="I41" i="1"/>
  <c r="I36" i="1"/>
  <c r="J36" i="1" s="1"/>
  <c r="K36" i="1" s="1"/>
  <c r="I35" i="1"/>
  <c r="J35" i="1" s="1"/>
  <c r="I34" i="1"/>
  <c r="I30" i="1"/>
  <c r="J30" i="1"/>
  <c r="K30" i="1" s="1"/>
  <c r="I60" i="1"/>
  <c r="J60" i="1" s="1"/>
  <c r="K60" i="1" s="1"/>
  <c r="I59" i="1"/>
  <c r="J59" i="1" s="1"/>
  <c r="I58" i="1"/>
  <c r="J58" i="1" s="1"/>
  <c r="I57" i="1"/>
  <c r="J57" i="1" s="1"/>
  <c r="K57" i="1" s="1"/>
  <c r="I56" i="1"/>
  <c r="J56" i="1" s="1"/>
  <c r="K56" i="1" s="1"/>
  <c r="I55" i="1"/>
  <c r="J55" i="1" s="1"/>
  <c r="I54" i="1"/>
  <c r="J54" i="1" s="1"/>
  <c r="I53" i="1"/>
  <c r="J53" i="1" s="1"/>
  <c r="K53" i="1" s="1"/>
  <c r="I52" i="1"/>
  <c r="J52" i="1" s="1"/>
  <c r="K52" i="1" s="1"/>
  <c r="I51" i="1"/>
  <c r="J51" i="1" s="1"/>
  <c r="I50" i="1"/>
  <c r="J50" i="1" s="1"/>
  <c r="I49" i="1"/>
  <c r="J49" i="1" s="1"/>
  <c r="K49" i="1" s="1"/>
  <c r="I48" i="1"/>
  <c r="J48" i="1" s="1"/>
  <c r="K48" i="1" s="1"/>
  <c r="I47" i="1"/>
  <c r="J47" i="1" s="1"/>
  <c r="I46" i="1"/>
  <c r="J46" i="1" s="1"/>
  <c r="J45" i="1"/>
  <c r="K45" i="1" s="1"/>
  <c r="J43" i="1"/>
  <c r="J42" i="1"/>
  <c r="K42" i="1" s="1"/>
  <c r="J41" i="1"/>
  <c r="I40" i="1"/>
  <c r="J40" i="1" s="1"/>
  <c r="K40" i="1" s="1"/>
  <c r="I39" i="1"/>
  <c r="J39" i="1" s="1"/>
  <c r="I38" i="1"/>
  <c r="J38" i="1" s="1"/>
  <c r="K38" i="1" s="1"/>
  <c r="I37" i="1"/>
  <c r="J37" i="1" s="1"/>
  <c r="J34" i="1"/>
  <c r="K34" i="1" s="1"/>
  <c r="J6" i="1" l="1"/>
  <c r="K6" i="1" s="1"/>
  <c r="J9" i="1"/>
  <c r="K9" i="1" s="1"/>
  <c r="J10" i="1"/>
  <c r="K10" i="1" s="1"/>
  <c r="J13" i="1"/>
  <c r="K13" i="1" s="1"/>
  <c r="J14" i="1"/>
  <c r="K14" i="1" s="1"/>
  <c r="J17" i="1"/>
  <c r="K17" i="1" s="1"/>
  <c r="J18" i="1"/>
  <c r="K18" i="1" s="1"/>
  <c r="J21" i="1"/>
  <c r="K21" i="1" s="1"/>
  <c r="J22" i="1"/>
  <c r="K22" i="1" s="1"/>
  <c r="J25" i="1"/>
  <c r="K25" i="1" s="1"/>
  <c r="J26" i="1"/>
  <c r="K26" i="1" s="1"/>
  <c r="J29" i="1"/>
  <c r="K29" i="1" s="1"/>
  <c r="J3" i="1"/>
  <c r="K3" i="1" s="1"/>
  <c r="I29" i="1"/>
  <c r="I28" i="1"/>
  <c r="J28" i="1" s="1"/>
  <c r="K28" i="1" s="1"/>
  <c r="I4" i="1"/>
  <c r="J4" i="1" s="1"/>
  <c r="K4" i="1" s="1"/>
  <c r="I5" i="1"/>
  <c r="J5" i="1" s="1"/>
  <c r="K5" i="1" s="1"/>
  <c r="I3" i="1"/>
  <c r="I6" i="1"/>
  <c r="I7" i="1"/>
  <c r="J7" i="1" s="1"/>
  <c r="K7" i="1" s="1"/>
  <c r="I8" i="1"/>
  <c r="J8" i="1" s="1"/>
  <c r="K8" i="1" s="1"/>
  <c r="I9" i="1"/>
  <c r="J11" i="1"/>
  <c r="K11" i="1" s="1"/>
  <c r="J12" i="1"/>
  <c r="K12" i="1" s="1"/>
  <c r="I15" i="1"/>
  <c r="J15" i="1" s="1"/>
  <c r="K15" i="1" s="1"/>
  <c r="I16" i="1"/>
  <c r="J16" i="1" s="1"/>
  <c r="K16" i="1" s="1"/>
  <c r="I17" i="1"/>
  <c r="I18" i="1"/>
  <c r="I19" i="1"/>
  <c r="J19" i="1" s="1"/>
  <c r="K19" i="1" s="1"/>
  <c r="I20" i="1"/>
  <c r="J20" i="1" s="1"/>
  <c r="K20" i="1" s="1"/>
  <c r="I21" i="1"/>
  <c r="I22" i="1"/>
  <c r="I23" i="1"/>
  <c r="J23" i="1" s="1"/>
  <c r="K23" i="1" s="1"/>
  <c r="I24" i="1"/>
  <c r="J24" i="1" s="1"/>
  <c r="K24" i="1" s="1"/>
  <c r="I25" i="1"/>
  <c r="I26" i="1"/>
  <c r="I27" i="1"/>
  <c r="J27" i="1" s="1"/>
  <c r="K27" i="1" s="1"/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R58" i="1"/>
  <c r="R57" i="1"/>
  <c r="R56" i="1"/>
  <c r="R55" i="1"/>
  <c r="R54" i="1"/>
  <c r="R53" i="1"/>
  <c r="R52" i="1"/>
  <c r="R51" i="1"/>
  <c r="R50" i="1"/>
  <c r="R49" i="1"/>
  <c r="R48" i="1"/>
  <c r="R47" i="1"/>
  <c r="R45" i="1"/>
  <c r="R44" i="1"/>
  <c r="R43" i="1"/>
  <c r="R42" i="1"/>
  <c r="R40" i="1"/>
  <c r="R39" i="1"/>
  <c r="R38" i="1"/>
  <c r="G58" i="1"/>
  <c r="E58" i="1"/>
  <c r="G57" i="1"/>
  <c r="E57" i="1"/>
  <c r="G56" i="1"/>
  <c r="E56" i="1"/>
  <c r="G55" i="1"/>
  <c r="E55" i="1"/>
  <c r="G54" i="1"/>
  <c r="E54" i="1"/>
  <c r="G53" i="1"/>
  <c r="E53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P30" i="1"/>
  <c r="P29" i="1"/>
  <c r="P28" i="1"/>
  <c r="P27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R9" i="1"/>
  <c r="R5" i="1"/>
  <c r="R14" i="1"/>
  <c r="R13" i="1"/>
  <c r="R12" i="1"/>
  <c r="R11" i="1"/>
  <c r="R8" i="1"/>
  <c r="R7" i="1"/>
  <c r="R4" i="1"/>
  <c r="R27" i="1"/>
  <c r="G27" i="1"/>
  <c r="E27" i="1"/>
  <c r="R26" i="1"/>
  <c r="G26" i="1"/>
  <c r="E26" i="1"/>
  <c r="R25" i="1"/>
  <c r="G25" i="1"/>
  <c r="E25" i="1"/>
  <c r="R24" i="1"/>
  <c r="G24" i="1"/>
  <c r="E24" i="1"/>
  <c r="R23" i="1"/>
  <c r="G23" i="1"/>
  <c r="E23" i="1"/>
  <c r="R22" i="1"/>
  <c r="G22" i="1"/>
  <c r="E22" i="1"/>
  <c r="R20" i="1"/>
  <c r="G20" i="1"/>
  <c r="E20" i="1"/>
  <c r="R19" i="1"/>
  <c r="G19" i="1"/>
  <c r="E19" i="1"/>
  <c r="R18" i="1"/>
  <c r="G18" i="1"/>
  <c r="E18" i="1"/>
  <c r="R17" i="1"/>
  <c r="G17" i="1"/>
  <c r="E17" i="1"/>
  <c r="R16" i="1"/>
  <c r="G16" i="1"/>
  <c r="E16" i="1"/>
  <c r="G14" i="1"/>
  <c r="E14" i="1"/>
  <c r="G13" i="1"/>
  <c r="E13" i="1"/>
  <c r="G12" i="1"/>
  <c r="E12" i="1"/>
  <c r="G11" i="1"/>
  <c r="E11" i="1"/>
  <c r="G40" i="1" l="1"/>
  <c r="E40" i="1"/>
  <c r="G39" i="1"/>
  <c r="E39" i="1"/>
  <c r="G38" i="1"/>
  <c r="E38" i="1"/>
  <c r="R36" i="1"/>
  <c r="G36" i="1"/>
  <c r="E36" i="1"/>
  <c r="R35" i="1"/>
  <c r="G35" i="1"/>
  <c r="E35" i="1"/>
  <c r="G9" i="1"/>
  <c r="G8" i="1"/>
  <c r="G7" i="1"/>
  <c r="G5" i="1"/>
  <c r="G4" i="1"/>
  <c r="E4" i="1"/>
  <c r="E5" i="1"/>
  <c r="E6" i="1"/>
  <c r="E7" i="1"/>
  <c r="E8" i="1"/>
  <c r="E9" i="1"/>
  <c r="E10" i="1"/>
  <c r="E15" i="1"/>
  <c r="E21" i="1"/>
  <c r="E28" i="1"/>
  <c r="E29" i="1"/>
  <c r="E30" i="1"/>
  <c r="E34" i="1"/>
  <c r="E37" i="1"/>
  <c r="E41" i="1"/>
  <c r="E52" i="1"/>
  <c r="E59" i="1"/>
  <c r="E60" i="1"/>
  <c r="E61" i="1"/>
  <c r="E3" i="1" l="1"/>
  <c r="R61" i="1"/>
  <c r="R60" i="1"/>
  <c r="R59" i="1"/>
  <c r="R46" i="1"/>
  <c r="R41" i="1"/>
  <c r="R37" i="1"/>
  <c r="R34" i="1"/>
  <c r="R30" i="1"/>
  <c r="R29" i="1"/>
  <c r="R28" i="1"/>
  <c r="R21" i="1"/>
  <c r="R15" i="1"/>
  <c r="R10" i="1"/>
  <c r="R6" i="1"/>
  <c r="R3" i="1"/>
  <c r="G61" i="1"/>
  <c r="G60" i="1"/>
  <c r="G59" i="1"/>
  <c r="G52" i="1"/>
  <c r="G41" i="1"/>
  <c r="G37" i="1"/>
  <c r="G34" i="1"/>
  <c r="G6" i="1" l="1"/>
  <c r="G10" i="1"/>
  <c r="G15" i="1"/>
  <c r="G21" i="1"/>
  <c r="G28" i="1"/>
  <c r="G29" i="1"/>
  <c r="G30" i="1"/>
  <c r="G3" i="1"/>
</calcChain>
</file>

<file path=xl/sharedStrings.xml><?xml version="1.0" encoding="utf-8"?>
<sst xmlns="http://schemas.openxmlformats.org/spreadsheetml/2006/main" count="217" uniqueCount="36">
  <si>
    <t>c+2extns</t>
  </si>
  <si>
    <t>1-2</t>
  </si>
  <si>
    <t>1-3</t>
  </si>
  <si>
    <t>1-4</t>
  </si>
  <si>
    <t>1-5</t>
  </si>
  <si>
    <t>1-6</t>
  </si>
  <si>
    <t>1-7</t>
  </si>
  <si>
    <t>1-8</t>
  </si>
  <si>
    <t>1-9</t>
  </si>
  <si>
    <t>Cap OPk</t>
  </si>
  <si>
    <t>Cap Pk</t>
  </si>
  <si>
    <t>Redhill Cap</t>
  </si>
  <si>
    <t>Gatwick cap</t>
  </si>
  <si>
    <t>Cap Zones</t>
  </si>
  <si>
    <t>1-Redhill NR</t>
  </si>
  <si>
    <t>1-Redhill Thru</t>
  </si>
  <si>
    <t>Cap Extension fare</t>
  </si>
  <si>
    <t>Jny Fare</t>
  </si>
  <si>
    <t>Oyster charge</t>
  </si>
  <si>
    <t>2-Redhill</t>
  </si>
  <si>
    <t>3-Redhill</t>
  </si>
  <si>
    <t>Extra Journey</t>
  </si>
  <si>
    <t>4-Redhill</t>
  </si>
  <si>
    <t>5-Redhill</t>
  </si>
  <si>
    <t>6-Redhill</t>
  </si>
  <si>
    <t>1-Gatwick Thru</t>
  </si>
  <si>
    <t>1-Gatwick NR</t>
  </si>
  <si>
    <t>2-Gatwick</t>
  </si>
  <si>
    <t>3-Gatwick</t>
  </si>
  <si>
    <t>4-Gatwick</t>
  </si>
  <si>
    <t>5-Gatwick</t>
  </si>
  <si>
    <t>6-Gatwick</t>
  </si>
  <si>
    <t>Hugh Requirement 1</t>
  </si>
  <si>
    <t>Hugh Requirement 2</t>
  </si>
  <si>
    <t>Min Cap Extension fare</t>
  </si>
  <si>
    <t>Max Cap Extension 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</si>
</sst>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workbookViewId="0"/>
  </sheetViews>
  <sheetFormatPr defaultRowHeight="15" x14ac:dyDescent="0.2"/>
  <cols>
    <col min="3" max="3" width="11.5546875" bestFit="1" customWidth="1"/>
    <col min="4" max="4" width="7.6640625" bestFit="1" customWidth="1"/>
    <col min="5" max="5" width="11.5546875" customWidth="1"/>
    <col min="6" max="6" width="15.88671875" bestFit="1" customWidth="1"/>
    <col min="9" max="9" width="19.21875" bestFit="1" customWidth="1"/>
    <col min="11" max="11" width="19.6640625" bestFit="1" customWidth="1"/>
    <col min="12" max="12" width="5.21875" customWidth="1"/>
    <col min="14" max="14" width="12.5546875" bestFit="1" customWidth="1"/>
    <col min="15" max="15" width="7.6640625" bestFit="1" customWidth="1"/>
    <col min="16" max="16" width="11.77734375" bestFit="1" customWidth="1"/>
    <col min="17" max="17" width="15.88671875" bestFit="1" customWidth="1"/>
    <col min="18" max="18" width="7.88671875" bestFit="1" customWidth="1"/>
    <col min="19" max="19" width="10.5546875" bestFit="1" customWidth="1"/>
    <col min="20" max="20" width="19.21875" bestFit="1" customWidth="1"/>
    <col min="22" max="22" width="19.6640625" bestFit="1" customWidth="1"/>
  </cols>
  <sheetData>
    <row r="1" spans="1:22" x14ac:dyDescent="0.2">
      <c r="I1" t="s">
        <v>32</v>
      </c>
      <c r="K1" t="s">
        <v>33</v>
      </c>
      <c r="T1" t="s">
        <v>32</v>
      </c>
      <c r="V1" t="s">
        <v>33</v>
      </c>
    </row>
    <row r="2" spans="1:22" x14ac:dyDescent="0.2">
      <c r="A2" t="s">
        <v>13</v>
      </c>
      <c r="B2" t="s">
        <v>9</v>
      </c>
      <c r="C2" t="s">
        <v>21</v>
      </c>
      <c r="D2" t="s">
        <v>17</v>
      </c>
      <c r="E2" t="s">
        <v>18</v>
      </c>
      <c r="F2" t="s">
        <v>16</v>
      </c>
      <c r="G2" t="s">
        <v>0</v>
      </c>
      <c r="H2" t="s">
        <v>11</v>
      </c>
      <c r="I2" t="s">
        <v>34</v>
      </c>
      <c r="J2" t="s">
        <v>0</v>
      </c>
      <c r="K2" t="s">
        <v>35</v>
      </c>
      <c r="M2" t="s">
        <v>9</v>
      </c>
      <c r="N2" t="s">
        <v>21</v>
      </c>
      <c r="O2" t="s">
        <v>17</v>
      </c>
      <c r="P2" t="s">
        <v>18</v>
      </c>
      <c r="Q2" t="s">
        <v>16</v>
      </c>
      <c r="R2" t="s">
        <v>0</v>
      </c>
      <c r="S2" t="s">
        <v>12</v>
      </c>
      <c r="T2" t="s">
        <v>34</v>
      </c>
      <c r="U2" t="s">
        <v>0</v>
      </c>
      <c r="V2" t="s">
        <v>35</v>
      </c>
    </row>
    <row r="3" spans="1:22" x14ac:dyDescent="0.2">
      <c r="A3" s="1" t="s">
        <v>1</v>
      </c>
      <c r="B3" s="2">
        <v>6.5</v>
      </c>
      <c r="C3" s="1" t="s">
        <v>15</v>
      </c>
      <c r="D3" s="3">
        <v>8</v>
      </c>
      <c r="E3" s="3">
        <f>D3+B3</f>
        <v>14.5</v>
      </c>
      <c r="F3" s="2">
        <v>4.7</v>
      </c>
      <c r="G3" s="2">
        <f>B3+2*F3</f>
        <v>15.9</v>
      </c>
      <c r="H3" s="2">
        <v>19</v>
      </c>
      <c r="I3" s="2">
        <f>(H3-B3)/2+0.05</f>
        <v>6.3</v>
      </c>
      <c r="J3" s="2">
        <f>B3+2*I3</f>
        <v>19.100000000000001</v>
      </c>
      <c r="K3" s="2">
        <f>J3-B3</f>
        <v>12.600000000000001</v>
      </c>
      <c r="L3" s="2"/>
      <c r="M3" s="2">
        <v>6.5</v>
      </c>
      <c r="N3" s="1" t="s">
        <v>25</v>
      </c>
      <c r="O3" s="2">
        <v>10.199999999999999</v>
      </c>
      <c r="P3" s="3">
        <f>O3+M3</f>
        <v>16.7</v>
      </c>
      <c r="Q3" s="2">
        <v>7.6</v>
      </c>
      <c r="R3" s="2">
        <f>M3+2*Q3</f>
        <v>21.7</v>
      </c>
      <c r="S3" s="2">
        <v>19</v>
      </c>
      <c r="T3" s="2">
        <f>(S3-M3)/2+0.05</f>
        <v>6.3</v>
      </c>
      <c r="U3" s="2">
        <f>M3+2*T3</f>
        <v>19.100000000000001</v>
      </c>
      <c r="V3" s="2">
        <f>U3-M3</f>
        <v>12.600000000000001</v>
      </c>
    </row>
    <row r="4" spans="1:22" x14ac:dyDescent="0.2">
      <c r="A4" s="1" t="s">
        <v>1</v>
      </c>
      <c r="B4" s="2">
        <v>6.5</v>
      </c>
      <c r="C4" s="1" t="s">
        <v>14</v>
      </c>
      <c r="D4" s="3">
        <v>5.8</v>
      </c>
      <c r="E4" s="3">
        <f t="shared" ref="E4:E61" si="0">D4+B4</f>
        <v>12.3</v>
      </c>
      <c r="F4" s="2">
        <v>4.7</v>
      </c>
      <c r="G4" s="2">
        <f t="shared" ref="G4:G5" si="1">B4+2*F4</f>
        <v>15.9</v>
      </c>
      <c r="H4" s="2">
        <v>19</v>
      </c>
      <c r="I4" s="2">
        <f t="shared" ref="I4:I5" si="2">(H4-B4)/2+0.05</f>
        <v>6.3</v>
      </c>
      <c r="J4" s="2">
        <f t="shared" ref="J4:J30" si="3">B4+2*I4</f>
        <v>19.100000000000001</v>
      </c>
      <c r="K4" s="2">
        <f>J4-B4</f>
        <v>12.600000000000001</v>
      </c>
      <c r="L4" s="2"/>
      <c r="M4" s="2">
        <v>6.5</v>
      </c>
      <c r="N4" s="1" t="s">
        <v>26</v>
      </c>
      <c r="O4" s="2">
        <v>8</v>
      </c>
      <c r="P4" s="3">
        <f t="shared" ref="P4:P30" si="4">O4+M4</f>
        <v>14.5</v>
      </c>
      <c r="Q4" s="2">
        <v>5.8</v>
      </c>
      <c r="R4" s="2">
        <f>M4+2*Q4</f>
        <v>18.100000000000001</v>
      </c>
      <c r="S4" s="2">
        <v>19</v>
      </c>
      <c r="T4" s="2">
        <f t="shared" ref="T4:T5" si="5">(S4-M4)/2+0.05</f>
        <v>6.3</v>
      </c>
      <c r="U4" s="2">
        <f t="shared" ref="U4:U30" si="6">M4+2*T4</f>
        <v>19.100000000000001</v>
      </c>
      <c r="V4" s="2">
        <f>U4-M4</f>
        <v>12.600000000000001</v>
      </c>
    </row>
    <row r="5" spans="1:22" x14ac:dyDescent="0.2">
      <c r="A5" s="1" t="s">
        <v>1</v>
      </c>
      <c r="B5" s="2">
        <v>6.5</v>
      </c>
      <c r="C5" s="1" t="s">
        <v>19</v>
      </c>
      <c r="D5" s="3">
        <v>4.3</v>
      </c>
      <c r="E5" s="3">
        <f t="shared" si="0"/>
        <v>10.8</v>
      </c>
      <c r="F5" s="2">
        <v>4.7</v>
      </c>
      <c r="G5" s="2">
        <f t="shared" si="1"/>
        <v>15.9</v>
      </c>
      <c r="H5" s="2">
        <v>19</v>
      </c>
      <c r="I5" s="2">
        <f t="shared" si="2"/>
        <v>6.3</v>
      </c>
      <c r="J5" s="2">
        <f t="shared" si="3"/>
        <v>19.100000000000001</v>
      </c>
      <c r="K5" s="2">
        <f t="shared" ref="K5:K30" si="7">J5-B5</f>
        <v>12.600000000000001</v>
      </c>
      <c r="L5" s="2"/>
      <c r="M5" s="2">
        <v>6.5</v>
      </c>
      <c r="N5" s="1" t="s">
        <v>27</v>
      </c>
      <c r="O5" s="2">
        <v>6.5</v>
      </c>
      <c r="P5" s="3">
        <f t="shared" si="4"/>
        <v>13</v>
      </c>
      <c r="Q5" s="2">
        <v>5.8</v>
      </c>
      <c r="R5" s="2">
        <f>M5+2*Q5</f>
        <v>18.100000000000001</v>
      </c>
      <c r="S5" s="2">
        <v>19</v>
      </c>
      <c r="T5" s="2">
        <f t="shared" si="5"/>
        <v>6.3</v>
      </c>
      <c r="U5" s="2">
        <f t="shared" si="6"/>
        <v>19.100000000000001</v>
      </c>
      <c r="V5" s="2">
        <f t="shared" ref="V5:V30" si="8">U5-M5</f>
        <v>12.600000000000001</v>
      </c>
    </row>
    <row r="6" spans="1:22" x14ac:dyDescent="0.2">
      <c r="A6" s="1" t="s">
        <v>2</v>
      </c>
      <c r="B6" s="2">
        <v>7.6</v>
      </c>
      <c r="C6" s="1" t="s">
        <v>15</v>
      </c>
      <c r="D6" s="3">
        <v>8</v>
      </c>
      <c r="E6" s="3">
        <f t="shared" si="0"/>
        <v>15.6</v>
      </c>
      <c r="F6" s="2">
        <v>4.7</v>
      </c>
      <c r="G6" s="2">
        <f t="shared" ref="G6:G30" si="9">B6+2*F6</f>
        <v>17</v>
      </c>
      <c r="H6" s="2">
        <v>19</v>
      </c>
      <c r="I6" s="2">
        <f t="shared" ref="I6:I27" si="10">(H6-B6)/2</f>
        <v>5.7</v>
      </c>
      <c r="J6" s="2">
        <f t="shared" si="3"/>
        <v>19</v>
      </c>
      <c r="K6" s="2">
        <f t="shared" si="7"/>
        <v>11.4</v>
      </c>
      <c r="L6" s="2"/>
      <c r="M6" s="2">
        <v>7.6</v>
      </c>
      <c r="N6" s="1" t="s">
        <v>25</v>
      </c>
      <c r="O6" s="2">
        <v>10.199999999999999</v>
      </c>
      <c r="P6" s="3">
        <f t="shared" si="4"/>
        <v>17.799999999999997</v>
      </c>
      <c r="Q6" s="2">
        <v>5.8</v>
      </c>
      <c r="R6" s="2">
        <f t="shared" ref="R6:R30" si="11">M6+2*Q6</f>
        <v>19.2</v>
      </c>
      <c r="S6" s="2">
        <v>19</v>
      </c>
      <c r="T6" s="2">
        <f t="shared" ref="T6:T27" si="12">(S6-M6)/2</f>
        <v>5.7</v>
      </c>
      <c r="U6" s="2">
        <f t="shared" si="6"/>
        <v>19</v>
      </c>
      <c r="V6" s="2">
        <f t="shared" si="8"/>
        <v>11.4</v>
      </c>
    </row>
    <row r="7" spans="1:22" x14ac:dyDescent="0.2">
      <c r="A7" s="1" t="s">
        <v>2</v>
      </c>
      <c r="B7" s="2">
        <v>7.6</v>
      </c>
      <c r="C7" s="1" t="s">
        <v>14</v>
      </c>
      <c r="D7" s="3">
        <v>5.8</v>
      </c>
      <c r="E7" s="3">
        <f t="shared" si="0"/>
        <v>13.399999999999999</v>
      </c>
      <c r="F7" s="2">
        <v>4.7</v>
      </c>
      <c r="G7" s="2">
        <f t="shared" ref="G7:G9" si="13">B7+2*F7</f>
        <v>17</v>
      </c>
      <c r="H7" s="2">
        <v>19</v>
      </c>
      <c r="I7" s="2">
        <f t="shared" si="10"/>
        <v>5.7</v>
      </c>
      <c r="J7" s="2">
        <f t="shared" si="3"/>
        <v>19</v>
      </c>
      <c r="K7" s="2">
        <f t="shared" si="7"/>
        <v>11.4</v>
      </c>
      <c r="L7" s="2"/>
      <c r="M7" s="2">
        <v>7.6</v>
      </c>
      <c r="N7" s="1" t="s">
        <v>26</v>
      </c>
      <c r="O7" s="2">
        <v>8</v>
      </c>
      <c r="P7" s="3">
        <f t="shared" si="4"/>
        <v>15.6</v>
      </c>
      <c r="Q7" s="2">
        <v>5.8</v>
      </c>
      <c r="R7" s="2">
        <f t="shared" ref="R7:R9" si="14">M7+2*Q7</f>
        <v>19.2</v>
      </c>
      <c r="S7" s="2">
        <v>19</v>
      </c>
      <c r="T7" s="2">
        <f t="shared" si="12"/>
        <v>5.7</v>
      </c>
      <c r="U7" s="2">
        <f t="shared" si="6"/>
        <v>19</v>
      </c>
      <c r="V7" s="2">
        <f t="shared" si="8"/>
        <v>11.4</v>
      </c>
    </row>
    <row r="8" spans="1:22" x14ac:dyDescent="0.2">
      <c r="A8" s="1" t="s">
        <v>2</v>
      </c>
      <c r="B8" s="2">
        <v>7.6</v>
      </c>
      <c r="C8" s="1" t="s">
        <v>19</v>
      </c>
      <c r="D8" s="3">
        <v>4.3</v>
      </c>
      <c r="E8" s="3">
        <f t="shared" si="0"/>
        <v>11.899999999999999</v>
      </c>
      <c r="F8" s="2">
        <v>4.7</v>
      </c>
      <c r="G8" s="2">
        <f t="shared" si="13"/>
        <v>17</v>
      </c>
      <c r="H8" s="2">
        <v>19</v>
      </c>
      <c r="I8" s="2">
        <f t="shared" si="10"/>
        <v>5.7</v>
      </c>
      <c r="J8" s="2">
        <f t="shared" si="3"/>
        <v>19</v>
      </c>
      <c r="K8" s="2">
        <f t="shared" si="7"/>
        <v>11.4</v>
      </c>
      <c r="L8" s="2"/>
      <c r="M8" s="2">
        <v>7.6</v>
      </c>
      <c r="N8" s="1" t="s">
        <v>27</v>
      </c>
      <c r="O8" s="2">
        <v>6.5</v>
      </c>
      <c r="P8" s="3">
        <f t="shared" si="4"/>
        <v>14.1</v>
      </c>
      <c r="Q8" s="2">
        <v>5.8</v>
      </c>
      <c r="R8" s="2">
        <f t="shared" si="14"/>
        <v>19.2</v>
      </c>
      <c r="S8" s="2">
        <v>19</v>
      </c>
      <c r="T8" s="2">
        <f t="shared" si="12"/>
        <v>5.7</v>
      </c>
      <c r="U8" s="2">
        <f t="shared" si="6"/>
        <v>19</v>
      </c>
      <c r="V8" s="2">
        <f t="shared" si="8"/>
        <v>11.4</v>
      </c>
    </row>
    <row r="9" spans="1:22" x14ac:dyDescent="0.2">
      <c r="A9" s="1" t="s">
        <v>2</v>
      </c>
      <c r="B9" s="2">
        <v>7.6</v>
      </c>
      <c r="C9" s="1" t="s">
        <v>20</v>
      </c>
      <c r="D9" s="3">
        <v>3.9</v>
      </c>
      <c r="E9" s="3">
        <f t="shared" si="0"/>
        <v>11.5</v>
      </c>
      <c r="F9" s="2">
        <v>4.7</v>
      </c>
      <c r="G9" s="2">
        <f t="shared" si="13"/>
        <v>17</v>
      </c>
      <c r="H9" s="2">
        <v>19</v>
      </c>
      <c r="I9" s="2">
        <f t="shared" si="10"/>
        <v>5.7</v>
      </c>
      <c r="J9" s="2">
        <f t="shared" si="3"/>
        <v>19</v>
      </c>
      <c r="K9" s="2">
        <f t="shared" si="7"/>
        <v>11.4</v>
      </c>
      <c r="L9" s="2"/>
      <c r="M9" s="2">
        <v>7.6</v>
      </c>
      <c r="N9" s="1" t="s">
        <v>28</v>
      </c>
      <c r="O9" s="2">
        <v>5.8</v>
      </c>
      <c r="P9" s="3">
        <f t="shared" si="4"/>
        <v>13.399999999999999</v>
      </c>
      <c r="Q9" s="2">
        <v>5.8</v>
      </c>
      <c r="R9" s="2">
        <f t="shared" si="14"/>
        <v>19.2</v>
      </c>
      <c r="S9" s="2">
        <v>19</v>
      </c>
      <c r="T9" s="2">
        <f t="shared" si="12"/>
        <v>5.7</v>
      </c>
      <c r="U9" s="2">
        <f t="shared" si="6"/>
        <v>19</v>
      </c>
      <c r="V9" s="2">
        <f t="shared" si="8"/>
        <v>11.4</v>
      </c>
    </row>
    <row r="10" spans="1:22" x14ac:dyDescent="0.2">
      <c r="A10" s="1" t="s">
        <v>3</v>
      </c>
      <c r="B10" s="2">
        <v>9.3000000000000007</v>
      </c>
      <c r="C10" s="1" t="s">
        <v>15</v>
      </c>
      <c r="D10" s="3">
        <v>8</v>
      </c>
      <c r="E10" s="3">
        <f t="shared" si="0"/>
        <v>17.3</v>
      </c>
      <c r="F10" s="2">
        <v>3</v>
      </c>
      <c r="G10" s="2">
        <f t="shared" si="9"/>
        <v>15.3</v>
      </c>
      <c r="H10" s="2">
        <v>19</v>
      </c>
      <c r="I10" s="2">
        <f t="shared" ref="I10:I14" si="15">(H10-B10)/2+0.05</f>
        <v>4.8999999999999995</v>
      </c>
      <c r="J10" s="2">
        <f t="shared" si="3"/>
        <v>19.100000000000001</v>
      </c>
      <c r="K10" s="2">
        <f t="shared" si="7"/>
        <v>9.8000000000000007</v>
      </c>
      <c r="L10" s="2"/>
      <c r="M10" s="2">
        <v>9.3000000000000007</v>
      </c>
      <c r="N10" s="1" t="s">
        <v>25</v>
      </c>
      <c r="O10" s="2">
        <v>10.199999999999999</v>
      </c>
      <c r="P10" s="3">
        <f t="shared" si="4"/>
        <v>19.5</v>
      </c>
      <c r="Q10" s="2">
        <v>3</v>
      </c>
      <c r="R10" s="2">
        <f t="shared" si="11"/>
        <v>15.3</v>
      </c>
      <c r="S10" s="2">
        <v>19</v>
      </c>
      <c r="T10" s="2">
        <f>(S10-M10)/2+0.05</f>
        <v>4.8999999999999995</v>
      </c>
      <c r="U10" s="2">
        <f t="shared" si="6"/>
        <v>19.100000000000001</v>
      </c>
      <c r="V10" s="2">
        <f t="shared" si="8"/>
        <v>9.8000000000000007</v>
      </c>
    </row>
    <row r="11" spans="1:22" x14ac:dyDescent="0.2">
      <c r="A11" s="1" t="s">
        <v>3</v>
      </c>
      <c r="B11" s="2">
        <v>9.3000000000000007</v>
      </c>
      <c r="C11" s="1" t="s">
        <v>14</v>
      </c>
      <c r="D11" s="3">
        <v>5.8</v>
      </c>
      <c r="E11" s="3">
        <f t="shared" ref="E11:E14" si="16">D11+B11</f>
        <v>15.100000000000001</v>
      </c>
      <c r="F11" s="2">
        <v>3</v>
      </c>
      <c r="G11" s="2">
        <f t="shared" ref="G11:G14" si="17">B11+2*F11</f>
        <v>15.3</v>
      </c>
      <c r="H11" s="2">
        <v>19</v>
      </c>
      <c r="I11" s="2">
        <f t="shared" si="15"/>
        <v>4.8999999999999995</v>
      </c>
      <c r="J11" s="2">
        <f t="shared" si="3"/>
        <v>19.100000000000001</v>
      </c>
      <c r="K11" s="2">
        <f t="shared" si="7"/>
        <v>9.8000000000000007</v>
      </c>
      <c r="L11" s="2"/>
      <c r="M11" s="2">
        <v>9.3000000000000007</v>
      </c>
      <c r="N11" s="1" t="s">
        <v>26</v>
      </c>
      <c r="O11" s="2">
        <v>8</v>
      </c>
      <c r="P11" s="3">
        <f t="shared" si="4"/>
        <v>17.3</v>
      </c>
      <c r="Q11" s="2">
        <v>3</v>
      </c>
      <c r="R11" s="2">
        <f t="shared" ref="R11:R14" si="18">M11+2*Q11</f>
        <v>15.3</v>
      </c>
      <c r="S11" s="2">
        <v>19</v>
      </c>
      <c r="T11" s="2">
        <f t="shared" ref="T11:T14" si="19">(S11-M11)/2+0.05</f>
        <v>4.8999999999999995</v>
      </c>
      <c r="U11" s="2">
        <f t="shared" si="6"/>
        <v>19.100000000000001</v>
      </c>
      <c r="V11" s="2">
        <f t="shared" si="8"/>
        <v>9.8000000000000007</v>
      </c>
    </row>
    <row r="12" spans="1:22" x14ac:dyDescent="0.2">
      <c r="A12" s="1" t="s">
        <v>3</v>
      </c>
      <c r="B12" s="2">
        <v>9.3000000000000007</v>
      </c>
      <c r="C12" s="1" t="s">
        <v>19</v>
      </c>
      <c r="D12" s="3">
        <v>4.3</v>
      </c>
      <c r="E12" s="3">
        <f t="shared" si="16"/>
        <v>13.600000000000001</v>
      </c>
      <c r="F12" s="2">
        <v>3</v>
      </c>
      <c r="G12" s="2">
        <f t="shared" si="17"/>
        <v>15.3</v>
      </c>
      <c r="H12" s="2">
        <v>19</v>
      </c>
      <c r="I12" s="2">
        <f t="shared" si="15"/>
        <v>4.8999999999999995</v>
      </c>
      <c r="J12" s="2">
        <f t="shared" si="3"/>
        <v>19.100000000000001</v>
      </c>
      <c r="K12" s="2">
        <f t="shared" si="7"/>
        <v>9.8000000000000007</v>
      </c>
      <c r="L12" s="2"/>
      <c r="M12" s="2">
        <v>9.3000000000000007</v>
      </c>
      <c r="N12" s="1" t="s">
        <v>27</v>
      </c>
      <c r="O12" s="2">
        <v>6.5</v>
      </c>
      <c r="P12" s="3">
        <f t="shared" si="4"/>
        <v>15.8</v>
      </c>
      <c r="Q12" s="2">
        <v>3</v>
      </c>
      <c r="R12" s="2">
        <f t="shared" si="18"/>
        <v>15.3</v>
      </c>
      <c r="S12" s="2">
        <v>19</v>
      </c>
      <c r="T12" s="2">
        <f t="shared" si="19"/>
        <v>4.8999999999999995</v>
      </c>
      <c r="U12" s="2">
        <f t="shared" si="6"/>
        <v>19.100000000000001</v>
      </c>
      <c r="V12" s="2">
        <f t="shared" si="8"/>
        <v>9.8000000000000007</v>
      </c>
    </row>
    <row r="13" spans="1:22" x14ac:dyDescent="0.2">
      <c r="A13" s="1" t="s">
        <v>3</v>
      </c>
      <c r="B13" s="2">
        <v>9.3000000000000007</v>
      </c>
      <c r="C13" s="1" t="s">
        <v>20</v>
      </c>
      <c r="D13" s="3">
        <v>3.9</v>
      </c>
      <c r="E13" s="3">
        <f t="shared" si="16"/>
        <v>13.200000000000001</v>
      </c>
      <c r="F13" s="2">
        <v>3</v>
      </c>
      <c r="G13" s="2">
        <f t="shared" si="17"/>
        <v>15.3</v>
      </c>
      <c r="H13" s="2">
        <v>19</v>
      </c>
      <c r="I13" s="2">
        <f t="shared" si="15"/>
        <v>4.8999999999999995</v>
      </c>
      <c r="J13" s="2">
        <f t="shared" si="3"/>
        <v>19.100000000000001</v>
      </c>
      <c r="K13" s="2">
        <f t="shared" si="7"/>
        <v>9.8000000000000007</v>
      </c>
      <c r="L13" s="2"/>
      <c r="M13" s="2">
        <v>9.3000000000000007</v>
      </c>
      <c r="N13" s="1" t="s">
        <v>28</v>
      </c>
      <c r="O13" s="2">
        <v>5.8</v>
      </c>
      <c r="P13" s="3">
        <f t="shared" si="4"/>
        <v>15.100000000000001</v>
      </c>
      <c r="Q13" s="2">
        <v>3</v>
      </c>
      <c r="R13" s="2">
        <f t="shared" si="18"/>
        <v>15.3</v>
      </c>
      <c r="S13" s="2">
        <v>19</v>
      </c>
      <c r="T13" s="2">
        <f t="shared" si="19"/>
        <v>4.8999999999999995</v>
      </c>
      <c r="U13" s="2">
        <f t="shared" si="6"/>
        <v>19.100000000000001</v>
      </c>
      <c r="V13" s="2">
        <f t="shared" si="8"/>
        <v>9.8000000000000007</v>
      </c>
    </row>
    <row r="14" spans="1:22" x14ac:dyDescent="0.2">
      <c r="A14" s="1" t="s">
        <v>3</v>
      </c>
      <c r="B14" s="2">
        <v>9.3000000000000007</v>
      </c>
      <c r="C14" s="1" t="s">
        <v>22</v>
      </c>
      <c r="D14" s="2">
        <v>3.9</v>
      </c>
      <c r="E14" s="3">
        <f t="shared" si="16"/>
        <v>13.200000000000001</v>
      </c>
      <c r="F14" s="2">
        <v>3</v>
      </c>
      <c r="G14" s="2">
        <f t="shared" si="17"/>
        <v>15.3</v>
      </c>
      <c r="H14" s="2">
        <v>19</v>
      </c>
      <c r="I14" s="2">
        <f t="shared" si="15"/>
        <v>4.8999999999999995</v>
      </c>
      <c r="J14" s="2">
        <f t="shared" si="3"/>
        <v>19.100000000000001</v>
      </c>
      <c r="K14" s="2">
        <f t="shared" si="7"/>
        <v>9.8000000000000007</v>
      </c>
      <c r="L14" s="2"/>
      <c r="M14" s="2">
        <v>9.3000000000000007</v>
      </c>
      <c r="N14" s="1" t="s">
        <v>29</v>
      </c>
      <c r="O14" s="2">
        <v>5.8</v>
      </c>
      <c r="P14" s="3">
        <f t="shared" si="4"/>
        <v>15.100000000000001</v>
      </c>
      <c r="Q14" s="2">
        <v>3</v>
      </c>
      <c r="R14" s="2">
        <f t="shared" si="18"/>
        <v>15.3</v>
      </c>
      <c r="S14" s="2">
        <v>19</v>
      </c>
      <c r="T14" s="2">
        <f t="shared" si="19"/>
        <v>4.8999999999999995</v>
      </c>
      <c r="U14" s="2">
        <f t="shared" si="6"/>
        <v>19.100000000000001</v>
      </c>
      <c r="V14" s="2">
        <f t="shared" si="8"/>
        <v>9.8000000000000007</v>
      </c>
    </row>
    <row r="15" spans="1:22" x14ac:dyDescent="0.2">
      <c r="A15" s="1" t="s">
        <v>4</v>
      </c>
      <c r="B15" s="2">
        <v>11</v>
      </c>
      <c r="C15" s="1" t="s">
        <v>15</v>
      </c>
      <c r="D15" s="3">
        <v>8</v>
      </c>
      <c r="E15" s="3">
        <f t="shared" si="0"/>
        <v>19</v>
      </c>
      <c r="F15" s="2">
        <v>3</v>
      </c>
      <c r="G15" s="2">
        <f t="shared" si="9"/>
        <v>17</v>
      </c>
      <c r="H15" s="2">
        <v>19</v>
      </c>
      <c r="I15" s="2">
        <f t="shared" si="10"/>
        <v>4</v>
      </c>
      <c r="J15" s="2">
        <f t="shared" si="3"/>
        <v>19</v>
      </c>
      <c r="K15" s="2">
        <f t="shared" si="7"/>
        <v>8</v>
      </c>
      <c r="L15" s="2"/>
      <c r="M15" s="2">
        <v>11</v>
      </c>
      <c r="N15" s="1" t="s">
        <v>25</v>
      </c>
      <c r="O15" s="2">
        <v>10.199999999999999</v>
      </c>
      <c r="P15" s="3">
        <f t="shared" si="4"/>
        <v>21.2</v>
      </c>
      <c r="Q15" s="2">
        <v>3</v>
      </c>
      <c r="R15" s="2">
        <f t="shared" si="11"/>
        <v>17</v>
      </c>
      <c r="S15" s="2">
        <v>19</v>
      </c>
      <c r="T15" s="2">
        <f t="shared" si="12"/>
        <v>4</v>
      </c>
      <c r="U15" s="2">
        <f t="shared" si="6"/>
        <v>19</v>
      </c>
      <c r="V15" s="2">
        <f t="shared" si="8"/>
        <v>8</v>
      </c>
    </row>
    <row r="16" spans="1:22" x14ac:dyDescent="0.2">
      <c r="A16" s="1" t="s">
        <v>4</v>
      </c>
      <c r="B16" s="2">
        <v>11</v>
      </c>
      <c r="C16" s="1" t="s">
        <v>14</v>
      </c>
      <c r="D16" s="3">
        <v>5.8</v>
      </c>
      <c r="E16" s="3">
        <f t="shared" ref="E16:E20" si="20">D16+B16</f>
        <v>16.8</v>
      </c>
      <c r="F16" s="2">
        <v>3</v>
      </c>
      <c r="G16" s="2">
        <f t="shared" ref="G16:G20" si="21">B16+2*F16</f>
        <v>17</v>
      </c>
      <c r="H16" s="2">
        <v>19</v>
      </c>
      <c r="I16" s="2">
        <f t="shared" si="10"/>
        <v>4</v>
      </c>
      <c r="J16" s="2">
        <f t="shared" si="3"/>
        <v>19</v>
      </c>
      <c r="K16" s="2">
        <f t="shared" si="7"/>
        <v>8</v>
      </c>
      <c r="L16" s="2"/>
      <c r="M16" s="2">
        <v>11</v>
      </c>
      <c r="N16" s="1" t="s">
        <v>26</v>
      </c>
      <c r="O16" s="2">
        <v>8</v>
      </c>
      <c r="P16" s="3">
        <f t="shared" si="4"/>
        <v>19</v>
      </c>
      <c r="Q16" s="2">
        <v>3</v>
      </c>
      <c r="R16" s="2">
        <f t="shared" ref="R16:R20" si="22">M16+2*Q16</f>
        <v>17</v>
      </c>
      <c r="S16" s="2">
        <v>19</v>
      </c>
      <c r="T16" s="2">
        <f t="shared" si="12"/>
        <v>4</v>
      </c>
      <c r="U16" s="2">
        <f t="shared" si="6"/>
        <v>19</v>
      </c>
      <c r="V16" s="2">
        <f t="shared" si="8"/>
        <v>8</v>
      </c>
    </row>
    <row r="17" spans="1:22" x14ac:dyDescent="0.2">
      <c r="A17" s="1" t="s">
        <v>4</v>
      </c>
      <c r="B17" s="2">
        <v>11</v>
      </c>
      <c r="C17" s="1" t="s">
        <v>19</v>
      </c>
      <c r="D17" s="3">
        <v>4.3</v>
      </c>
      <c r="E17" s="3">
        <f t="shared" si="20"/>
        <v>15.3</v>
      </c>
      <c r="F17" s="2">
        <v>3</v>
      </c>
      <c r="G17" s="2">
        <f t="shared" si="21"/>
        <v>17</v>
      </c>
      <c r="H17" s="2">
        <v>19</v>
      </c>
      <c r="I17" s="2">
        <f t="shared" si="10"/>
        <v>4</v>
      </c>
      <c r="J17" s="2">
        <f t="shared" si="3"/>
        <v>19</v>
      </c>
      <c r="K17" s="2">
        <f t="shared" si="7"/>
        <v>8</v>
      </c>
      <c r="L17" s="2"/>
      <c r="M17" s="2">
        <v>11</v>
      </c>
      <c r="N17" s="1" t="s">
        <v>27</v>
      </c>
      <c r="O17" s="2">
        <v>6.5</v>
      </c>
      <c r="P17" s="3">
        <f t="shared" si="4"/>
        <v>17.5</v>
      </c>
      <c r="Q17" s="2">
        <v>3</v>
      </c>
      <c r="R17" s="2">
        <f t="shared" si="22"/>
        <v>17</v>
      </c>
      <c r="S17" s="2">
        <v>19</v>
      </c>
      <c r="T17" s="2">
        <f t="shared" si="12"/>
        <v>4</v>
      </c>
      <c r="U17" s="2">
        <f t="shared" si="6"/>
        <v>19</v>
      </c>
      <c r="V17" s="2">
        <f t="shared" si="8"/>
        <v>8</v>
      </c>
    </row>
    <row r="18" spans="1:22" x14ac:dyDescent="0.2">
      <c r="A18" s="1" t="s">
        <v>4</v>
      </c>
      <c r="B18" s="2">
        <v>11</v>
      </c>
      <c r="C18" s="1" t="s">
        <v>20</v>
      </c>
      <c r="D18" s="3">
        <v>3.9</v>
      </c>
      <c r="E18" s="3">
        <f t="shared" si="20"/>
        <v>14.9</v>
      </c>
      <c r="F18" s="2">
        <v>3</v>
      </c>
      <c r="G18" s="2">
        <f t="shared" si="21"/>
        <v>17</v>
      </c>
      <c r="H18" s="2">
        <v>19</v>
      </c>
      <c r="I18" s="2">
        <f t="shared" si="10"/>
        <v>4</v>
      </c>
      <c r="J18" s="2">
        <f t="shared" si="3"/>
        <v>19</v>
      </c>
      <c r="K18" s="2">
        <f t="shared" si="7"/>
        <v>8</v>
      </c>
      <c r="L18" s="2"/>
      <c r="M18" s="2">
        <v>11</v>
      </c>
      <c r="N18" s="1" t="s">
        <v>28</v>
      </c>
      <c r="O18" s="2">
        <v>5.8</v>
      </c>
      <c r="P18" s="3">
        <f t="shared" si="4"/>
        <v>16.8</v>
      </c>
      <c r="Q18" s="2">
        <v>3</v>
      </c>
      <c r="R18" s="2">
        <f t="shared" si="22"/>
        <v>17</v>
      </c>
      <c r="S18" s="2">
        <v>19</v>
      </c>
      <c r="T18" s="2">
        <f t="shared" si="12"/>
        <v>4</v>
      </c>
      <c r="U18" s="2">
        <f t="shared" si="6"/>
        <v>19</v>
      </c>
      <c r="V18" s="2">
        <f t="shared" si="8"/>
        <v>8</v>
      </c>
    </row>
    <row r="19" spans="1:22" x14ac:dyDescent="0.2">
      <c r="A19" s="1" t="s">
        <v>4</v>
      </c>
      <c r="B19" s="2">
        <v>11</v>
      </c>
      <c r="C19" s="1" t="s">
        <v>22</v>
      </c>
      <c r="D19" s="2">
        <v>3.9</v>
      </c>
      <c r="E19" s="3">
        <f t="shared" si="20"/>
        <v>14.9</v>
      </c>
      <c r="F19" s="2">
        <v>3</v>
      </c>
      <c r="G19" s="2">
        <f t="shared" si="21"/>
        <v>17</v>
      </c>
      <c r="H19" s="2">
        <v>19</v>
      </c>
      <c r="I19" s="2">
        <f t="shared" si="10"/>
        <v>4</v>
      </c>
      <c r="J19" s="2">
        <f t="shared" si="3"/>
        <v>19</v>
      </c>
      <c r="K19" s="2">
        <f t="shared" si="7"/>
        <v>8</v>
      </c>
      <c r="L19" s="2"/>
      <c r="M19" s="2">
        <v>11</v>
      </c>
      <c r="N19" s="1" t="s">
        <v>29</v>
      </c>
      <c r="O19" s="2">
        <v>5.8</v>
      </c>
      <c r="P19" s="3">
        <f t="shared" si="4"/>
        <v>16.8</v>
      </c>
      <c r="Q19" s="2">
        <v>3</v>
      </c>
      <c r="R19" s="2">
        <f t="shared" si="22"/>
        <v>17</v>
      </c>
      <c r="S19" s="2">
        <v>19</v>
      </c>
      <c r="T19" s="2">
        <f t="shared" si="12"/>
        <v>4</v>
      </c>
      <c r="U19" s="2">
        <f t="shared" si="6"/>
        <v>19</v>
      </c>
      <c r="V19" s="2">
        <f t="shared" si="8"/>
        <v>8</v>
      </c>
    </row>
    <row r="20" spans="1:22" x14ac:dyDescent="0.2">
      <c r="A20" s="1" t="s">
        <v>4</v>
      </c>
      <c r="B20" s="2">
        <v>11</v>
      </c>
      <c r="C20" s="1" t="s">
        <v>23</v>
      </c>
      <c r="D20" s="3">
        <v>3</v>
      </c>
      <c r="E20" s="3">
        <f t="shared" si="20"/>
        <v>14</v>
      </c>
      <c r="F20" s="2">
        <v>3</v>
      </c>
      <c r="G20" s="2">
        <f t="shared" si="21"/>
        <v>17</v>
      </c>
      <c r="H20" s="2">
        <v>19</v>
      </c>
      <c r="I20" s="2">
        <f t="shared" si="10"/>
        <v>4</v>
      </c>
      <c r="J20" s="2">
        <f t="shared" si="3"/>
        <v>19</v>
      </c>
      <c r="K20" s="2">
        <f t="shared" si="7"/>
        <v>8</v>
      </c>
      <c r="L20" s="2"/>
      <c r="M20" s="2">
        <v>11</v>
      </c>
      <c r="N20" s="1" t="s">
        <v>30</v>
      </c>
      <c r="O20" s="2">
        <v>3</v>
      </c>
      <c r="P20" s="3">
        <f t="shared" si="4"/>
        <v>14</v>
      </c>
      <c r="Q20" s="2">
        <v>3</v>
      </c>
      <c r="R20" s="2">
        <f t="shared" si="22"/>
        <v>17</v>
      </c>
      <c r="S20" s="2">
        <v>19</v>
      </c>
      <c r="T20" s="2">
        <f t="shared" si="12"/>
        <v>4</v>
      </c>
      <c r="U20" s="2">
        <f t="shared" si="6"/>
        <v>19</v>
      </c>
      <c r="V20" s="2">
        <f t="shared" si="8"/>
        <v>8</v>
      </c>
    </row>
    <row r="21" spans="1:22" x14ac:dyDescent="0.2">
      <c r="A21" s="1" t="s">
        <v>5</v>
      </c>
      <c r="B21" s="2">
        <v>11.8</v>
      </c>
      <c r="C21" s="1" t="s">
        <v>15</v>
      </c>
      <c r="D21" s="3">
        <v>8</v>
      </c>
      <c r="E21" s="3">
        <f t="shared" si="0"/>
        <v>19.8</v>
      </c>
      <c r="F21" s="2">
        <v>2.2000000000000002</v>
      </c>
      <c r="G21" s="2">
        <f t="shared" si="9"/>
        <v>16.200000000000003</v>
      </c>
      <c r="H21" s="2">
        <v>19</v>
      </c>
      <c r="I21" s="2">
        <f t="shared" si="10"/>
        <v>3.5999999999999996</v>
      </c>
      <c r="J21" s="2">
        <f t="shared" si="3"/>
        <v>19</v>
      </c>
      <c r="K21" s="2">
        <f t="shared" si="7"/>
        <v>7.1999999999999993</v>
      </c>
      <c r="L21" s="2"/>
      <c r="M21" s="2">
        <v>11.8</v>
      </c>
      <c r="N21" s="1" t="s">
        <v>25</v>
      </c>
      <c r="O21" s="2">
        <v>10.199999999999999</v>
      </c>
      <c r="P21" s="2">
        <v>10.199999999999999</v>
      </c>
      <c r="Q21" s="2">
        <v>2.2999999999999998</v>
      </c>
      <c r="R21" s="2">
        <f t="shared" si="11"/>
        <v>16.399999999999999</v>
      </c>
      <c r="S21" s="2">
        <v>19</v>
      </c>
      <c r="T21" s="2">
        <f t="shared" si="12"/>
        <v>3.5999999999999996</v>
      </c>
      <c r="U21" s="2">
        <f t="shared" si="6"/>
        <v>19</v>
      </c>
      <c r="V21" s="2">
        <f t="shared" si="8"/>
        <v>7.1999999999999993</v>
      </c>
    </row>
    <row r="22" spans="1:22" x14ac:dyDescent="0.2">
      <c r="A22" s="1" t="s">
        <v>5</v>
      </c>
      <c r="B22" s="2">
        <v>11.8</v>
      </c>
      <c r="C22" s="1" t="s">
        <v>14</v>
      </c>
      <c r="D22" s="3">
        <v>5.8</v>
      </c>
      <c r="E22" s="3">
        <f t="shared" ref="E22:E27" si="23">D22+B22</f>
        <v>17.600000000000001</v>
      </c>
      <c r="F22" s="2">
        <v>2.2000000000000002</v>
      </c>
      <c r="G22" s="2">
        <f t="shared" ref="G22:G27" si="24">B22+2*F22</f>
        <v>16.200000000000003</v>
      </c>
      <c r="H22" s="2">
        <v>19</v>
      </c>
      <c r="I22" s="2">
        <f t="shared" si="10"/>
        <v>3.5999999999999996</v>
      </c>
      <c r="J22" s="2">
        <f t="shared" si="3"/>
        <v>19</v>
      </c>
      <c r="K22" s="2">
        <f t="shared" si="7"/>
        <v>7.1999999999999993</v>
      </c>
      <c r="L22" s="2"/>
      <c r="M22" s="2">
        <v>11.8</v>
      </c>
      <c r="N22" s="1" t="s">
        <v>26</v>
      </c>
      <c r="O22" s="2">
        <v>8</v>
      </c>
      <c r="P22" s="2">
        <v>8</v>
      </c>
      <c r="Q22" s="2">
        <v>2.2999999999999998</v>
      </c>
      <c r="R22" s="2">
        <f t="shared" ref="R22:R27" si="25">M22+2*Q22</f>
        <v>16.399999999999999</v>
      </c>
      <c r="S22" s="2">
        <v>19</v>
      </c>
      <c r="T22" s="2">
        <f t="shared" si="12"/>
        <v>3.5999999999999996</v>
      </c>
      <c r="U22" s="2">
        <f t="shared" si="6"/>
        <v>19</v>
      </c>
      <c r="V22" s="2">
        <f t="shared" si="8"/>
        <v>7.1999999999999993</v>
      </c>
    </row>
    <row r="23" spans="1:22" x14ac:dyDescent="0.2">
      <c r="A23" s="1" t="s">
        <v>5</v>
      </c>
      <c r="B23" s="2">
        <v>11.8</v>
      </c>
      <c r="C23" s="1" t="s">
        <v>19</v>
      </c>
      <c r="D23" s="3">
        <v>4.3</v>
      </c>
      <c r="E23" s="3">
        <f t="shared" si="23"/>
        <v>16.100000000000001</v>
      </c>
      <c r="F23" s="2">
        <v>2.2000000000000002</v>
      </c>
      <c r="G23" s="2">
        <f t="shared" si="24"/>
        <v>16.200000000000003</v>
      </c>
      <c r="H23" s="2">
        <v>19</v>
      </c>
      <c r="I23" s="2">
        <f t="shared" si="10"/>
        <v>3.5999999999999996</v>
      </c>
      <c r="J23" s="2">
        <f t="shared" si="3"/>
        <v>19</v>
      </c>
      <c r="K23" s="2">
        <f t="shared" si="7"/>
        <v>7.1999999999999993</v>
      </c>
      <c r="L23" s="2"/>
      <c r="M23" s="2">
        <v>11.8</v>
      </c>
      <c r="N23" s="1" t="s">
        <v>27</v>
      </c>
      <c r="O23" s="2">
        <v>6.5</v>
      </c>
      <c r="P23" s="2">
        <v>6.5</v>
      </c>
      <c r="Q23" s="2">
        <v>2.2999999999999998</v>
      </c>
      <c r="R23" s="2">
        <f t="shared" si="25"/>
        <v>16.399999999999999</v>
      </c>
      <c r="S23" s="2">
        <v>19</v>
      </c>
      <c r="T23" s="2">
        <f t="shared" si="12"/>
        <v>3.5999999999999996</v>
      </c>
      <c r="U23" s="2">
        <f t="shared" si="6"/>
        <v>19</v>
      </c>
      <c r="V23" s="2">
        <f t="shared" si="8"/>
        <v>7.1999999999999993</v>
      </c>
    </row>
    <row r="24" spans="1:22" x14ac:dyDescent="0.2">
      <c r="A24" s="1" t="s">
        <v>5</v>
      </c>
      <c r="B24" s="2">
        <v>11.8</v>
      </c>
      <c r="C24" s="1" t="s">
        <v>20</v>
      </c>
      <c r="D24" s="3">
        <v>3.9</v>
      </c>
      <c r="E24" s="3">
        <f t="shared" si="23"/>
        <v>15.700000000000001</v>
      </c>
      <c r="F24" s="2">
        <v>2.2000000000000002</v>
      </c>
      <c r="G24" s="2">
        <f t="shared" si="24"/>
        <v>16.200000000000003</v>
      </c>
      <c r="H24" s="2">
        <v>19</v>
      </c>
      <c r="I24" s="2">
        <f t="shared" si="10"/>
        <v>3.5999999999999996</v>
      </c>
      <c r="J24" s="2">
        <f t="shared" si="3"/>
        <v>19</v>
      </c>
      <c r="K24" s="2">
        <f t="shared" si="7"/>
        <v>7.1999999999999993</v>
      </c>
      <c r="L24" s="2"/>
      <c r="M24" s="2">
        <v>11.8</v>
      </c>
      <c r="N24" s="1" t="s">
        <v>28</v>
      </c>
      <c r="O24" s="2">
        <v>5.8</v>
      </c>
      <c r="P24" s="2">
        <v>5.8</v>
      </c>
      <c r="Q24" s="2">
        <v>2.2999999999999998</v>
      </c>
      <c r="R24" s="2">
        <f t="shared" si="25"/>
        <v>16.399999999999999</v>
      </c>
      <c r="S24" s="2">
        <v>19</v>
      </c>
      <c r="T24" s="2">
        <f t="shared" si="12"/>
        <v>3.5999999999999996</v>
      </c>
      <c r="U24" s="2">
        <f t="shared" si="6"/>
        <v>19</v>
      </c>
      <c r="V24" s="2">
        <f t="shared" si="8"/>
        <v>7.1999999999999993</v>
      </c>
    </row>
    <row r="25" spans="1:22" x14ac:dyDescent="0.2">
      <c r="A25" s="1" t="s">
        <v>5</v>
      </c>
      <c r="B25" s="2">
        <v>11.8</v>
      </c>
      <c r="C25" s="1" t="s">
        <v>22</v>
      </c>
      <c r="D25" s="2">
        <v>3.9</v>
      </c>
      <c r="E25" s="3">
        <f t="shared" si="23"/>
        <v>15.700000000000001</v>
      </c>
      <c r="F25" s="2">
        <v>2.2000000000000002</v>
      </c>
      <c r="G25" s="2">
        <f t="shared" si="24"/>
        <v>16.200000000000003</v>
      </c>
      <c r="H25" s="2">
        <v>19</v>
      </c>
      <c r="I25" s="2">
        <f t="shared" si="10"/>
        <v>3.5999999999999996</v>
      </c>
      <c r="J25" s="2">
        <f t="shared" si="3"/>
        <v>19</v>
      </c>
      <c r="K25" s="2">
        <f t="shared" si="7"/>
        <v>7.1999999999999993</v>
      </c>
      <c r="L25" s="2"/>
      <c r="M25" s="2">
        <v>11.8</v>
      </c>
      <c r="N25" s="1" t="s">
        <v>29</v>
      </c>
      <c r="O25" s="2">
        <v>5.8</v>
      </c>
      <c r="P25" s="2">
        <v>5.8</v>
      </c>
      <c r="Q25" s="2">
        <v>2.2999999999999998</v>
      </c>
      <c r="R25" s="2">
        <f t="shared" si="25"/>
        <v>16.399999999999999</v>
      </c>
      <c r="S25" s="2">
        <v>19</v>
      </c>
      <c r="T25" s="2">
        <f t="shared" si="12"/>
        <v>3.5999999999999996</v>
      </c>
      <c r="U25" s="2">
        <f t="shared" si="6"/>
        <v>19</v>
      </c>
      <c r="V25" s="2">
        <f t="shared" si="8"/>
        <v>7.1999999999999993</v>
      </c>
    </row>
    <row r="26" spans="1:22" x14ac:dyDescent="0.2">
      <c r="A26" s="1" t="s">
        <v>5</v>
      </c>
      <c r="B26" s="2">
        <v>11.8</v>
      </c>
      <c r="C26" s="1" t="s">
        <v>23</v>
      </c>
      <c r="D26" s="3">
        <v>3</v>
      </c>
      <c r="E26" s="3">
        <f t="shared" si="23"/>
        <v>14.8</v>
      </c>
      <c r="F26" s="2">
        <v>2.2000000000000002</v>
      </c>
      <c r="G26" s="2">
        <f t="shared" si="24"/>
        <v>16.200000000000003</v>
      </c>
      <c r="H26" s="2">
        <v>19</v>
      </c>
      <c r="I26" s="2">
        <f t="shared" si="10"/>
        <v>3.5999999999999996</v>
      </c>
      <c r="J26" s="2">
        <f t="shared" si="3"/>
        <v>19</v>
      </c>
      <c r="K26" s="2">
        <f t="shared" si="7"/>
        <v>7.1999999999999993</v>
      </c>
      <c r="L26" s="2"/>
      <c r="M26" s="2">
        <v>11.8</v>
      </c>
      <c r="N26" s="1" t="s">
        <v>30</v>
      </c>
      <c r="O26" s="2">
        <v>3</v>
      </c>
      <c r="P26" s="2">
        <v>3</v>
      </c>
      <c r="Q26" s="2">
        <v>2.2999999999999998</v>
      </c>
      <c r="R26" s="2">
        <f t="shared" si="25"/>
        <v>16.399999999999999</v>
      </c>
      <c r="S26" s="2">
        <v>19</v>
      </c>
      <c r="T26" s="2">
        <f t="shared" si="12"/>
        <v>3.5999999999999996</v>
      </c>
      <c r="U26" s="2">
        <f t="shared" si="6"/>
        <v>19</v>
      </c>
      <c r="V26" s="2">
        <f t="shared" si="8"/>
        <v>7.1999999999999993</v>
      </c>
    </row>
    <row r="27" spans="1:22" x14ac:dyDescent="0.2">
      <c r="A27" s="1" t="s">
        <v>5</v>
      </c>
      <c r="B27" s="2">
        <v>11.8</v>
      </c>
      <c r="C27" s="1" t="s">
        <v>24</v>
      </c>
      <c r="D27" s="2">
        <v>2.2999999999999998</v>
      </c>
      <c r="E27" s="3">
        <f t="shared" si="23"/>
        <v>14.100000000000001</v>
      </c>
      <c r="F27" s="2">
        <v>2.2000000000000002</v>
      </c>
      <c r="G27" s="2">
        <f t="shared" si="24"/>
        <v>16.200000000000003</v>
      </c>
      <c r="H27" s="2">
        <v>19</v>
      </c>
      <c r="I27" s="2">
        <f t="shared" si="10"/>
        <v>3.5999999999999996</v>
      </c>
      <c r="J27" s="2">
        <f t="shared" si="3"/>
        <v>19</v>
      </c>
      <c r="K27" s="2">
        <f t="shared" si="7"/>
        <v>7.1999999999999993</v>
      </c>
      <c r="L27" s="2"/>
      <c r="M27" s="2">
        <v>11.8</v>
      </c>
      <c r="N27" s="1" t="s">
        <v>31</v>
      </c>
      <c r="O27" s="2">
        <v>3</v>
      </c>
      <c r="P27" s="3">
        <f t="shared" si="4"/>
        <v>14.8</v>
      </c>
      <c r="Q27" s="2">
        <v>2.2999999999999998</v>
      </c>
      <c r="R27" s="2">
        <f t="shared" si="25"/>
        <v>16.399999999999999</v>
      </c>
      <c r="S27" s="2">
        <v>19</v>
      </c>
      <c r="T27" s="2">
        <f t="shared" si="12"/>
        <v>3.5999999999999996</v>
      </c>
      <c r="U27" s="2">
        <f t="shared" si="6"/>
        <v>19</v>
      </c>
      <c r="V27" s="2">
        <f t="shared" si="8"/>
        <v>7.1999999999999993</v>
      </c>
    </row>
    <row r="28" spans="1:22" x14ac:dyDescent="0.2">
      <c r="A28" s="1" t="s">
        <v>6</v>
      </c>
      <c r="B28" s="2">
        <v>11.9</v>
      </c>
      <c r="C28" s="1" t="s">
        <v>15</v>
      </c>
      <c r="D28" s="3">
        <v>8</v>
      </c>
      <c r="E28" s="3">
        <f t="shared" si="0"/>
        <v>19.899999999999999</v>
      </c>
      <c r="F28" s="2">
        <v>2.2000000000000002</v>
      </c>
      <c r="G28" s="2">
        <f t="shared" si="9"/>
        <v>16.3</v>
      </c>
      <c r="H28" s="2">
        <v>19</v>
      </c>
      <c r="I28" s="2">
        <f t="shared" ref="I28:I30" si="26">(H28-B28)/2+0.05</f>
        <v>3.5999999999999996</v>
      </c>
      <c r="J28" s="2">
        <f t="shared" si="3"/>
        <v>19.100000000000001</v>
      </c>
      <c r="K28" s="2">
        <f t="shared" si="7"/>
        <v>7.2000000000000011</v>
      </c>
      <c r="L28" s="2"/>
      <c r="M28" s="2">
        <v>11.9</v>
      </c>
      <c r="N28" s="1" t="s">
        <v>25</v>
      </c>
      <c r="O28" s="2">
        <v>10.199999999999999</v>
      </c>
      <c r="P28" s="3">
        <f t="shared" si="4"/>
        <v>22.1</v>
      </c>
      <c r="Q28" s="2">
        <v>2.2999999999999998</v>
      </c>
      <c r="R28" s="2">
        <f t="shared" si="11"/>
        <v>16.5</v>
      </c>
      <c r="S28" s="2">
        <v>19</v>
      </c>
      <c r="T28" s="2">
        <f t="shared" ref="T28:T30" si="27">(S28-M28)/2+0.05</f>
        <v>3.5999999999999996</v>
      </c>
      <c r="U28" s="2">
        <f t="shared" si="6"/>
        <v>19.100000000000001</v>
      </c>
      <c r="V28" s="2">
        <f t="shared" si="8"/>
        <v>7.2000000000000011</v>
      </c>
    </row>
    <row r="29" spans="1:22" x14ac:dyDescent="0.2">
      <c r="A29" s="1" t="s">
        <v>7</v>
      </c>
      <c r="B29" s="2">
        <v>11.9</v>
      </c>
      <c r="C29" s="1" t="s">
        <v>15</v>
      </c>
      <c r="D29" s="3">
        <v>8</v>
      </c>
      <c r="E29" s="3">
        <f t="shared" si="0"/>
        <v>19.899999999999999</v>
      </c>
      <c r="F29" s="2">
        <v>2.2000000000000002</v>
      </c>
      <c r="G29" s="2">
        <f t="shared" si="9"/>
        <v>16.3</v>
      </c>
      <c r="H29" s="2">
        <v>19</v>
      </c>
      <c r="I29" s="2">
        <f t="shared" si="26"/>
        <v>3.5999999999999996</v>
      </c>
      <c r="J29" s="2">
        <f t="shared" si="3"/>
        <v>19.100000000000001</v>
      </c>
      <c r="K29" s="2">
        <f t="shared" si="7"/>
        <v>7.2000000000000011</v>
      </c>
      <c r="L29" s="2"/>
      <c r="M29" s="2">
        <v>11.9</v>
      </c>
      <c r="N29" s="1" t="s">
        <v>25</v>
      </c>
      <c r="O29" s="2">
        <v>10.199999999999999</v>
      </c>
      <c r="P29" s="3">
        <f t="shared" si="4"/>
        <v>22.1</v>
      </c>
      <c r="Q29" s="2">
        <v>2.2999999999999998</v>
      </c>
      <c r="R29" s="2">
        <f t="shared" si="11"/>
        <v>16.5</v>
      </c>
      <c r="S29" s="2">
        <v>19</v>
      </c>
      <c r="T29" s="2">
        <f t="shared" si="27"/>
        <v>3.5999999999999996</v>
      </c>
      <c r="U29" s="2">
        <f t="shared" si="6"/>
        <v>19.100000000000001</v>
      </c>
      <c r="V29" s="2">
        <f t="shared" si="8"/>
        <v>7.2000000000000011</v>
      </c>
    </row>
    <row r="30" spans="1:22" x14ac:dyDescent="0.2">
      <c r="A30" s="1" t="s">
        <v>8</v>
      </c>
      <c r="B30" s="2">
        <v>11.9</v>
      </c>
      <c r="C30" s="1" t="s">
        <v>15</v>
      </c>
      <c r="D30" s="3">
        <v>8</v>
      </c>
      <c r="E30" s="3">
        <f t="shared" si="0"/>
        <v>19.899999999999999</v>
      </c>
      <c r="F30" s="2">
        <v>2.2000000000000002</v>
      </c>
      <c r="G30" s="2">
        <f t="shared" si="9"/>
        <v>16.3</v>
      </c>
      <c r="H30" s="2">
        <v>19</v>
      </c>
      <c r="I30" s="2">
        <f t="shared" si="26"/>
        <v>3.5999999999999996</v>
      </c>
      <c r="J30" s="2">
        <f t="shared" si="3"/>
        <v>19.100000000000001</v>
      </c>
      <c r="K30" s="2">
        <f t="shared" si="7"/>
        <v>7.2000000000000011</v>
      </c>
      <c r="L30" s="2"/>
      <c r="M30" s="2">
        <v>11.9</v>
      </c>
      <c r="N30" s="1" t="s">
        <v>25</v>
      </c>
      <c r="O30" s="2">
        <v>10.199999999999999</v>
      </c>
      <c r="P30" s="3">
        <f t="shared" si="4"/>
        <v>22.1</v>
      </c>
      <c r="Q30" s="2">
        <v>2.2999999999999998</v>
      </c>
      <c r="R30" s="2">
        <f t="shared" si="11"/>
        <v>16.5</v>
      </c>
      <c r="S30" s="2">
        <v>19</v>
      </c>
      <c r="T30" s="2">
        <f t="shared" si="27"/>
        <v>3.5999999999999996</v>
      </c>
      <c r="U30" s="2">
        <f t="shared" si="6"/>
        <v>19.100000000000001</v>
      </c>
      <c r="V30" s="2">
        <f t="shared" si="8"/>
        <v>7.2000000000000011</v>
      </c>
    </row>
    <row r="31" spans="1:22" x14ac:dyDescent="0.2">
      <c r="B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">
      <c r="B32" s="2"/>
      <c r="D32" s="2"/>
      <c r="E32" s="3"/>
      <c r="F32" s="2"/>
      <c r="G32" s="2"/>
      <c r="H32" s="2"/>
      <c r="I32" t="s">
        <v>32</v>
      </c>
      <c r="K32" t="s">
        <v>33</v>
      </c>
      <c r="L32" s="2"/>
      <c r="M32" s="2"/>
      <c r="N32" s="2"/>
      <c r="O32" s="2"/>
      <c r="P32" s="2"/>
      <c r="Q32" s="2"/>
      <c r="R32" s="2"/>
      <c r="S32" s="2"/>
      <c r="T32" t="s">
        <v>32</v>
      </c>
      <c r="V32" t="s">
        <v>33</v>
      </c>
    </row>
    <row r="33" spans="1:22" x14ac:dyDescent="0.2">
      <c r="B33" s="2" t="s">
        <v>10</v>
      </c>
      <c r="C33" t="s">
        <v>21</v>
      </c>
      <c r="D33" t="s">
        <v>17</v>
      </c>
      <c r="E33" t="s">
        <v>18</v>
      </c>
      <c r="F33" s="2" t="s">
        <v>16</v>
      </c>
      <c r="G33" s="2" t="s">
        <v>0</v>
      </c>
      <c r="H33" t="s">
        <v>11</v>
      </c>
      <c r="I33" t="s">
        <v>34</v>
      </c>
      <c r="J33" t="s">
        <v>0</v>
      </c>
      <c r="K33" t="s">
        <v>35</v>
      </c>
      <c r="L33" s="2"/>
      <c r="M33" s="2" t="s">
        <v>10</v>
      </c>
      <c r="N33" t="s">
        <v>21</v>
      </c>
      <c r="O33" t="s">
        <v>17</v>
      </c>
      <c r="P33" t="s">
        <v>18</v>
      </c>
      <c r="Q33" t="s">
        <v>16</v>
      </c>
      <c r="R33" t="s">
        <v>0</v>
      </c>
      <c r="S33" t="s">
        <v>12</v>
      </c>
      <c r="T33" t="s">
        <v>34</v>
      </c>
      <c r="U33" t="s">
        <v>0</v>
      </c>
      <c r="V33" t="s">
        <v>35</v>
      </c>
    </row>
    <row r="34" spans="1:22" x14ac:dyDescent="0.2">
      <c r="A34" s="1" t="s">
        <v>1</v>
      </c>
      <c r="B34" s="2">
        <v>6.5</v>
      </c>
      <c r="C34" s="1" t="s">
        <v>15</v>
      </c>
      <c r="D34" s="2">
        <v>10.199999999999999</v>
      </c>
      <c r="E34" s="3">
        <f t="shared" si="0"/>
        <v>16.7</v>
      </c>
      <c r="F34" s="2">
        <v>8.4</v>
      </c>
      <c r="G34" s="2">
        <f>B34+2*F34</f>
        <v>23.3</v>
      </c>
      <c r="H34" s="2">
        <v>29.8</v>
      </c>
      <c r="I34" s="2">
        <f t="shared" ref="I34:I36" si="28">(H34-B34)/2+0.05</f>
        <v>11.700000000000001</v>
      </c>
      <c r="J34" s="2">
        <f t="shared" ref="J34:J61" si="29">B34+2*I34</f>
        <v>29.900000000000002</v>
      </c>
      <c r="K34" s="2">
        <f>J34-B34</f>
        <v>23.400000000000002</v>
      </c>
      <c r="L34" s="2"/>
      <c r="M34" s="2">
        <v>6.5</v>
      </c>
      <c r="N34" s="1" t="s">
        <v>25</v>
      </c>
      <c r="O34" s="2">
        <v>16.2</v>
      </c>
      <c r="P34" s="3">
        <f t="shared" ref="P34:P61" si="30">O34+M34</f>
        <v>22.7</v>
      </c>
      <c r="Q34" s="2">
        <v>9.4</v>
      </c>
      <c r="R34" s="2">
        <f>M34+2*Q34</f>
        <v>25.3</v>
      </c>
      <c r="S34" s="2">
        <v>30.5</v>
      </c>
      <c r="T34" s="2">
        <f t="shared" ref="T34:T36" si="31">(S34-M34)/2</f>
        <v>12</v>
      </c>
      <c r="U34" s="2">
        <f t="shared" ref="U34:U61" si="32">M34+2*T34</f>
        <v>30.5</v>
      </c>
      <c r="V34" s="2">
        <f>U34-M34</f>
        <v>24</v>
      </c>
    </row>
    <row r="35" spans="1:22" x14ac:dyDescent="0.2">
      <c r="A35" s="1" t="s">
        <v>1</v>
      </c>
      <c r="B35" s="2">
        <v>6.5</v>
      </c>
      <c r="C35" s="1" t="s">
        <v>14</v>
      </c>
      <c r="D35" s="2">
        <v>8</v>
      </c>
      <c r="E35" s="3">
        <f t="shared" ref="E35:E36" si="33">D35+B35</f>
        <v>14.5</v>
      </c>
      <c r="F35" s="2">
        <v>8.4</v>
      </c>
      <c r="G35" s="2">
        <f t="shared" ref="G35:G36" si="34">B35+2*F35</f>
        <v>23.3</v>
      </c>
      <c r="H35" s="2">
        <v>29.8</v>
      </c>
      <c r="I35" s="2">
        <f t="shared" si="28"/>
        <v>11.700000000000001</v>
      </c>
      <c r="J35" s="2">
        <f t="shared" si="29"/>
        <v>29.900000000000002</v>
      </c>
      <c r="K35" s="2">
        <f>J35-B35</f>
        <v>23.400000000000002</v>
      </c>
      <c r="L35" s="2"/>
      <c r="M35" s="2">
        <v>6.5</v>
      </c>
      <c r="N35" s="1" t="s">
        <v>26</v>
      </c>
      <c r="O35" s="2">
        <v>14</v>
      </c>
      <c r="P35" s="3">
        <f t="shared" si="30"/>
        <v>20.5</v>
      </c>
      <c r="Q35" s="2">
        <v>9.1999999999999993</v>
      </c>
      <c r="R35" s="2">
        <f t="shared" ref="R35:R36" si="35">M35+2*Q35</f>
        <v>24.9</v>
      </c>
      <c r="S35" s="2">
        <v>30.5</v>
      </c>
      <c r="T35" s="2">
        <f t="shared" si="31"/>
        <v>12</v>
      </c>
      <c r="U35" s="2">
        <f t="shared" si="32"/>
        <v>30.5</v>
      </c>
      <c r="V35" s="2">
        <f>U35-M35</f>
        <v>24</v>
      </c>
    </row>
    <row r="36" spans="1:22" x14ac:dyDescent="0.2">
      <c r="A36" s="1" t="s">
        <v>1</v>
      </c>
      <c r="B36" s="2">
        <v>6.5</v>
      </c>
      <c r="C36" s="1" t="s">
        <v>19</v>
      </c>
      <c r="D36" s="2">
        <v>7</v>
      </c>
      <c r="E36" s="3">
        <f t="shared" si="33"/>
        <v>13.5</v>
      </c>
      <c r="F36" s="2">
        <v>8.4</v>
      </c>
      <c r="G36" s="2">
        <f t="shared" si="34"/>
        <v>23.3</v>
      </c>
      <c r="H36" s="2">
        <v>29.8</v>
      </c>
      <c r="I36" s="2">
        <f t="shared" si="28"/>
        <v>11.700000000000001</v>
      </c>
      <c r="J36" s="2">
        <f t="shared" si="29"/>
        <v>29.900000000000002</v>
      </c>
      <c r="K36" s="2">
        <f t="shared" ref="K36:K61" si="36">J36-B36</f>
        <v>23.400000000000002</v>
      </c>
      <c r="L36" s="2"/>
      <c r="M36" s="2">
        <v>6.5</v>
      </c>
      <c r="N36" s="1" t="s">
        <v>27</v>
      </c>
      <c r="O36" s="2">
        <v>9.6999999999999993</v>
      </c>
      <c r="P36" s="3">
        <f t="shared" si="30"/>
        <v>16.2</v>
      </c>
      <c r="Q36" s="2">
        <v>9.1999999999999993</v>
      </c>
      <c r="R36" s="2">
        <f t="shared" si="35"/>
        <v>24.9</v>
      </c>
      <c r="S36" s="2">
        <v>30.5</v>
      </c>
      <c r="T36" s="2">
        <f t="shared" si="31"/>
        <v>12</v>
      </c>
      <c r="U36" s="2">
        <f t="shared" si="32"/>
        <v>30.5</v>
      </c>
      <c r="V36" s="2">
        <f t="shared" ref="V36:V61" si="37">U36-M36</f>
        <v>24</v>
      </c>
    </row>
    <row r="37" spans="1:22" x14ac:dyDescent="0.2">
      <c r="A37" s="1" t="s">
        <v>2</v>
      </c>
      <c r="B37" s="2">
        <v>7.6</v>
      </c>
      <c r="C37" s="1" t="s">
        <v>15</v>
      </c>
      <c r="D37" s="2">
        <v>10.199999999999999</v>
      </c>
      <c r="E37" s="3">
        <f t="shared" si="0"/>
        <v>17.799999999999997</v>
      </c>
      <c r="F37" s="2">
        <v>8.1999999999999993</v>
      </c>
      <c r="G37" s="2">
        <f t="shared" ref="G37:G61" si="38">B37+2*F37</f>
        <v>24</v>
      </c>
      <c r="H37" s="2">
        <v>29.8</v>
      </c>
      <c r="I37" s="2">
        <f t="shared" ref="I37:I60" si="39">(H37-B37)/2</f>
        <v>11.100000000000001</v>
      </c>
      <c r="J37" s="2">
        <f t="shared" si="29"/>
        <v>29.800000000000004</v>
      </c>
      <c r="K37" s="2">
        <f t="shared" si="36"/>
        <v>22.200000000000003</v>
      </c>
      <c r="L37" s="2"/>
      <c r="M37" s="2">
        <v>7.6</v>
      </c>
      <c r="N37" s="1" t="s">
        <v>25</v>
      </c>
      <c r="O37" s="2">
        <v>16.2</v>
      </c>
      <c r="P37" s="3">
        <f t="shared" si="30"/>
        <v>23.799999999999997</v>
      </c>
      <c r="Q37" s="2">
        <v>8.1999999999999993</v>
      </c>
      <c r="R37" s="2">
        <f t="shared" ref="R37:R61" si="40">M37+2*Q37</f>
        <v>24</v>
      </c>
      <c r="S37" s="2">
        <v>30.5</v>
      </c>
      <c r="T37" s="2">
        <f t="shared" ref="T37:T58" si="41">(S37-M37)/2+0.05</f>
        <v>11.5</v>
      </c>
      <c r="U37" s="2">
        <f t="shared" si="32"/>
        <v>30.6</v>
      </c>
      <c r="V37" s="2">
        <f t="shared" si="37"/>
        <v>23</v>
      </c>
    </row>
    <row r="38" spans="1:22" x14ac:dyDescent="0.2">
      <c r="A38" s="1" t="s">
        <v>2</v>
      </c>
      <c r="B38" s="2">
        <v>7.6</v>
      </c>
      <c r="C38" s="1" t="s">
        <v>14</v>
      </c>
      <c r="D38" s="2">
        <v>8</v>
      </c>
      <c r="E38" s="3">
        <f t="shared" ref="E38:E40" si="42">D38+B38</f>
        <v>15.6</v>
      </c>
      <c r="F38" s="2">
        <v>8.1999999999999993</v>
      </c>
      <c r="G38" s="2">
        <f t="shared" ref="G38:G40" si="43">B38+2*F38</f>
        <v>24</v>
      </c>
      <c r="H38" s="2">
        <v>29.8</v>
      </c>
      <c r="I38" s="2">
        <f t="shared" si="39"/>
        <v>11.100000000000001</v>
      </c>
      <c r="J38" s="2">
        <f t="shared" si="29"/>
        <v>29.800000000000004</v>
      </c>
      <c r="K38" s="2">
        <f t="shared" si="36"/>
        <v>22.200000000000003</v>
      </c>
      <c r="L38" s="2"/>
      <c r="M38" s="2">
        <v>7.6</v>
      </c>
      <c r="N38" s="1" t="s">
        <v>26</v>
      </c>
      <c r="O38" s="2">
        <v>14</v>
      </c>
      <c r="P38" s="3">
        <f t="shared" si="30"/>
        <v>21.6</v>
      </c>
      <c r="Q38" s="2">
        <v>8.1999999999999993</v>
      </c>
      <c r="R38" s="2">
        <f t="shared" ref="R38:R40" si="44">M38+2*Q38</f>
        <v>24</v>
      </c>
      <c r="S38" s="2">
        <v>30.5</v>
      </c>
      <c r="T38" s="2">
        <f t="shared" si="41"/>
        <v>11.5</v>
      </c>
      <c r="U38" s="2">
        <f t="shared" si="32"/>
        <v>30.6</v>
      </c>
      <c r="V38" s="2">
        <f t="shared" si="37"/>
        <v>23</v>
      </c>
    </row>
    <row r="39" spans="1:22" x14ac:dyDescent="0.2">
      <c r="A39" s="1" t="s">
        <v>2</v>
      </c>
      <c r="B39" s="2">
        <v>7.6</v>
      </c>
      <c r="C39" s="1" t="s">
        <v>19</v>
      </c>
      <c r="D39" s="2">
        <v>7</v>
      </c>
      <c r="E39" s="3">
        <f t="shared" si="42"/>
        <v>14.6</v>
      </c>
      <c r="F39" s="2">
        <v>8.1999999999999993</v>
      </c>
      <c r="G39" s="2">
        <f t="shared" si="43"/>
        <v>24</v>
      </c>
      <c r="H39" s="2">
        <v>29.8</v>
      </c>
      <c r="I39" s="2">
        <f t="shared" si="39"/>
        <v>11.100000000000001</v>
      </c>
      <c r="J39" s="2">
        <f t="shared" si="29"/>
        <v>29.800000000000004</v>
      </c>
      <c r="K39" s="2">
        <f t="shared" si="36"/>
        <v>22.200000000000003</v>
      </c>
      <c r="L39" s="2"/>
      <c r="M39" s="2">
        <v>7.6</v>
      </c>
      <c r="N39" s="1" t="s">
        <v>27</v>
      </c>
      <c r="O39" s="2">
        <v>9.6999999999999993</v>
      </c>
      <c r="P39" s="3">
        <f t="shared" si="30"/>
        <v>17.299999999999997</v>
      </c>
      <c r="Q39" s="2">
        <v>8.1999999999999993</v>
      </c>
      <c r="R39" s="2">
        <f t="shared" si="44"/>
        <v>24</v>
      </c>
      <c r="S39" s="2">
        <v>30.5</v>
      </c>
      <c r="T39" s="2">
        <f t="shared" si="41"/>
        <v>11.5</v>
      </c>
      <c r="U39" s="2">
        <f t="shared" si="32"/>
        <v>30.6</v>
      </c>
      <c r="V39" s="2">
        <f t="shared" si="37"/>
        <v>23</v>
      </c>
    </row>
    <row r="40" spans="1:22" x14ac:dyDescent="0.2">
      <c r="A40" s="1" t="s">
        <v>2</v>
      </c>
      <c r="B40" s="2">
        <v>7.6</v>
      </c>
      <c r="C40" s="1" t="s">
        <v>20</v>
      </c>
      <c r="D40" s="2">
        <v>6.7</v>
      </c>
      <c r="E40" s="3">
        <f t="shared" si="42"/>
        <v>14.3</v>
      </c>
      <c r="F40" s="2">
        <v>8.1999999999999993</v>
      </c>
      <c r="G40" s="2">
        <f t="shared" si="43"/>
        <v>24</v>
      </c>
      <c r="H40" s="2">
        <v>29.8</v>
      </c>
      <c r="I40" s="2">
        <f t="shared" si="39"/>
        <v>11.100000000000001</v>
      </c>
      <c r="J40" s="2">
        <f t="shared" si="29"/>
        <v>29.800000000000004</v>
      </c>
      <c r="K40" s="2">
        <f t="shared" si="36"/>
        <v>22.200000000000003</v>
      </c>
      <c r="L40" s="2"/>
      <c r="M40" s="2">
        <v>7.6</v>
      </c>
      <c r="N40" s="1" t="s">
        <v>28</v>
      </c>
      <c r="O40" s="2">
        <v>9.1999999999999993</v>
      </c>
      <c r="P40" s="3">
        <f t="shared" si="30"/>
        <v>16.799999999999997</v>
      </c>
      <c r="Q40" s="2">
        <v>8.1999999999999993</v>
      </c>
      <c r="R40" s="2">
        <f t="shared" si="44"/>
        <v>24</v>
      </c>
      <c r="S40" s="2">
        <v>30.5</v>
      </c>
      <c r="T40" s="2">
        <f t="shared" si="41"/>
        <v>11.5</v>
      </c>
      <c r="U40" s="2">
        <f t="shared" si="32"/>
        <v>30.6</v>
      </c>
      <c r="V40" s="2">
        <f t="shared" si="37"/>
        <v>23</v>
      </c>
    </row>
    <row r="41" spans="1:22" x14ac:dyDescent="0.2">
      <c r="A41" s="1" t="s">
        <v>3</v>
      </c>
      <c r="B41" s="2">
        <v>9.3000000000000007</v>
      </c>
      <c r="C41" s="1" t="s">
        <v>15</v>
      </c>
      <c r="D41" s="2">
        <v>10.199999999999999</v>
      </c>
      <c r="E41" s="3">
        <f t="shared" si="0"/>
        <v>19.5</v>
      </c>
      <c r="F41" s="2">
        <v>5.2</v>
      </c>
      <c r="G41" s="2">
        <f t="shared" si="38"/>
        <v>19.700000000000003</v>
      </c>
      <c r="H41" s="2">
        <v>29.8</v>
      </c>
      <c r="I41" s="2">
        <f t="shared" ref="I41:I45" si="45">(H41-B41)/2+0.05</f>
        <v>10.3</v>
      </c>
      <c r="J41" s="2">
        <f t="shared" si="29"/>
        <v>29.900000000000002</v>
      </c>
      <c r="K41" s="2">
        <f t="shared" si="36"/>
        <v>20.6</v>
      </c>
      <c r="L41" s="2"/>
      <c r="M41" s="2">
        <v>9.3000000000000007</v>
      </c>
      <c r="N41" s="1" t="s">
        <v>25</v>
      </c>
      <c r="O41" s="2">
        <v>16.2</v>
      </c>
      <c r="P41" s="3">
        <f t="shared" si="30"/>
        <v>25.5</v>
      </c>
      <c r="Q41" s="2">
        <v>5.2</v>
      </c>
      <c r="R41" s="2">
        <f t="shared" si="40"/>
        <v>19.700000000000003</v>
      </c>
      <c r="S41" s="2">
        <v>30.5</v>
      </c>
      <c r="T41" s="2">
        <f t="shared" ref="T41:T45" si="46">(S41-M41)/2</f>
        <v>10.6</v>
      </c>
      <c r="U41" s="2">
        <f t="shared" si="32"/>
        <v>30.5</v>
      </c>
      <c r="V41" s="2">
        <f t="shared" si="37"/>
        <v>21.2</v>
      </c>
    </row>
    <row r="42" spans="1:22" x14ac:dyDescent="0.2">
      <c r="A42" s="1" t="s">
        <v>3</v>
      </c>
      <c r="B42" s="2">
        <v>9.3000000000000007</v>
      </c>
      <c r="C42" s="1" t="s">
        <v>14</v>
      </c>
      <c r="D42" s="2">
        <v>8</v>
      </c>
      <c r="E42" s="3">
        <f t="shared" ref="E42:E51" si="47">D42+B42</f>
        <v>17.3</v>
      </c>
      <c r="F42" s="2">
        <v>5.2</v>
      </c>
      <c r="G42" s="2">
        <f t="shared" ref="G42:G51" si="48">B42+2*F42</f>
        <v>19.700000000000003</v>
      </c>
      <c r="H42" s="2">
        <v>29.8</v>
      </c>
      <c r="I42" s="2">
        <f t="shared" si="45"/>
        <v>10.3</v>
      </c>
      <c r="J42" s="2">
        <f t="shared" si="29"/>
        <v>29.900000000000002</v>
      </c>
      <c r="K42" s="2">
        <f t="shared" si="36"/>
        <v>20.6</v>
      </c>
      <c r="L42" s="2"/>
      <c r="M42" s="2">
        <v>9.3000000000000007</v>
      </c>
      <c r="N42" s="1" t="s">
        <v>26</v>
      </c>
      <c r="O42" s="2">
        <v>14</v>
      </c>
      <c r="P42" s="3">
        <f t="shared" si="30"/>
        <v>23.3</v>
      </c>
      <c r="Q42" s="2">
        <v>5.2</v>
      </c>
      <c r="R42" s="2">
        <f t="shared" ref="R42:R45" si="49">M42+2*Q42</f>
        <v>19.700000000000003</v>
      </c>
      <c r="S42" s="2">
        <v>30.5</v>
      </c>
      <c r="T42" s="2">
        <f t="shared" si="46"/>
        <v>10.6</v>
      </c>
      <c r="U42" s="2">
        <f t="shared" si="32"/>
        <v>30.5</v>
      </c>
      <c r="V42" s="2">
        <f t="shared" si="37"/>
        <v>21.2</v>
      </c>
    </row>
    <row r="43" spans="1:22" x14ac:dyDescent="0.2">
      <c r="A43" s="1" t="s">
        <v>3</v>
      </c>
      <c r="B43" s="2">
        <v>9.3000000000000007</v>
      </c>
      <c r="C43" s="1" t="s">
        <v>19</v>
      </c>
      <c r="D43" s="2">
        <v>7</v>
      </c>
      <c r="E43" s="3">
        <f t="shared" si="47"/>
        <v>16.3</v>
      </c>
      <c r="F43" s="2">
        <v>5.2</v>
      </c>
      <c r="G43" s="2">
        <f t="shared" si="48"/>
        <v>19.700000000000003</v>
      </c>
      <c r="H43" s="2">
        <v>29.8</v>
      </c>
      <c r="I43" s="2">
        <f t="shared" si="45"/>
        <v>10.3</v>
      </c>
      <c r="J43" s="2">
        <f t="shared" si="29"/>
        <v>29.900000000000002</v>
      </c>
      <c r="K43" s="2">
        <f t="shared" si="36"/>
        <v>20.6</v>
      </c>
      <c r="L43" s="2"/>
      <c r="M43" s="2">
        <v>9.3000000000000007</v>
      </c>
      <c r="N43" s="1" t="s">
        <v>27</v>
      </c>
      <c r="O43" s="2">
        <v>9.6999999999999993</v>
      </c>
      <c r="P43" s="3">
        <f t="shared" si="30"/>
        <v>19</v>
      </c>
      <c r="Q43" s="2">
        <v>5.2</v>
      </c>
      <c r="R43" s="2">
        <f t="shared" si="49"/>
        <v>19.700000000000003</v>
      </c>
      <c r="S43" s="2">
        <v>30.5</v>
      </c>
      <c r="T43" s="2">
        <f t="shared" si="46"/>
        <v>10.6</v>
      </c>
      <c r="U43" s="2">
        <f t="shared" si="32"/>
        <v>30.5</v>
      </c>
      <c r="V43" s="2">
        <f t="shared" si="37"/>
        <v>21.2</v>
      </c>
    </row>
    <row r="44" spans="1:22" x14ac:dyDescent="0.2">
      <c r="A44" s="1" t="s">
        <v>3</v>
      </c>
      <c r="B44" s="2">
        <v>9.3000000000000007</v>
      </c>
      <c r="C44" s="1" t="s">
        <v>20</v>
      </c>
      <c r="D44" s="2">
        <v>6.7</v>
      </c>
      <c r="E44" s="3">
        <f t="shared" si="47"/>
        <v>16</v>
      </c>
      <c r="F44" s="2">
        <v>5.2</v>
      </c>
      <c r="G44" s="2">
        <f t="shared" si="48"/>
        <v>19.700000000000003</v>
      </c>
      <c r="H44" s="2">
        <v>29.8</v>
      </c>
      <c r="I44" s="2">
        <f t="shared" si="45"/>
        <v>10.3</v>
      </c>
      <c r="J44" s="2">
        <f t="shared" si="29"/>
        <v>29.900000000000002</v>
      </c>
      <c r="K44" s="2">
        <f t="shared" si="36"/>
        <v>20.6</v>
      </c>
      <c r="L44" s="2"/>
      <c r="M44" s="2">
        <v>9.3000000000000007</v>
      </c>
      <c r="N44" s="1" t="s">
        <v>28</v>
      </c>
      <c r="O44" s="2">
        <v>9.1999999999999993</v>
      </c>
      <c r="P44" s="3">
        <f t="shared" si="30"/>
        <v>18.5</v>
      </c>
      <c r="Q44" s="2">
        <v>5.2</v>
      </c>
      <c r="R44" s="2">
        <f t="shared" si="49"/>
        <v>19.700000000000003</v>
      </c>
      <c r="S44" s="2">
        <v>30.5</v>
      </c>
      <c r="T44" s="2">
        <f t="shared" si="46"/>
        <v>10.6</v>
      </c>
      <c r="U44" s="2">
        <f t="shared" si="32"/>
        <v>30.5</v>
      </c>
      <c r="V44" s="2">
        <f t="shared" si="37"/>
        <v>21.2</v>
      </c>
    </row>
    <row r="45" spans="1:22" x14ac:dyDescent="0.2">
      <c r="A45" s="1" t="s">
        <v>3</v>
      </c>
      <c r="B45" s="2">
        <v>9.3000000000000007</v>
      </c>
      <c r="C45" s="1" t="s">
        <v>22</v>
      </c>
      <c r="D45" s="2">
        <v>6.7</v>
      </c>
      <c r="E45" s="3">
        <f t="shared" si="47"/>
        <v>16</v>
      </c>
      <c r="F45" s="2">
        <v>5.2</v>
      </c>
      <c r="G45" s="2">
        <f t="shared" si="48"/>
        <v>19.700000000000003</v>
      </c>
      <c r="H45" s="2">
        <v>29.8</v>
      </c>
      <c r="I45" s="2">
        <f t="shared" si="45"/>
        <v>10.3</v>
      </c>
      <c r="J45" s="2">
        <f t="shared" si="29"/>
        <v>29.900000000000002</v>
      </c>
      <c r="K45" s="2">
        <f t="shared" si="36"/>
        <v>20.6</v>
      </c>
      <c r="L45" s="2"/>
      <c r="M45" s="2">
        <v>9.3000000000000007</v>
      </c>
      <c r="N45" s="1" t="s">
        <v>29</v>
      </c>
      <c r="O45" s="2">
        <v>9.1999999999999993</v>
      </c>
      <c r="P45" s="3">
        <f t="shared" si="30"/>
        <v>18.5</v>
      </c>
      <c r="Q45" s="2">
        <v>5.2</v>
      </c>
      <c r="R45" s="2">
        <f t="shared" si="49"/>
        <v>19.700000000000003</v>
      </c>
      <c r="S45" s="2">
        <v>30.5</v>
      </c>
      <c r="T45" s="2">
        <f t="shared" si="46"/>
        <v>10.6</v>
      </c>
      <c r="U45" s="2">
        <f t="shared" si="32"/>
        <v>30.5</v>
      </c>
      <c r="V45" s="2">
        <f t="shared" si="37"/>
        <v>21.2</v>
      </c>
    </row>
    <row r="46" spans="1:22" x14ac:dyDescent="0.2">
      <c r="A46" s="1" t="s">
        <v>4</v>
      </c>
      <c r="B46" s="2">
        <v>11</v>
      </c>
      <c r="C46" s="1" t="s">
        <v>15</v>
      </c>
      <c r="D46" s="2">
        <v>10.199999999999999</v>
      </c>
      <c r="E46" s="3">
        <f t="shared" si="47"/>
        <v>21.2</v>
      </c>
      <c r="F46" s="2">
        <v>5.2</v>
      </c>
      <c r="G46" s="2">
        <f t="shared" si="48"/>
        <v>21.4</v>
      </c>
      <c r="H46" s="2">
        <v>29.8</v>
      </c>
      <c r="I46" s="2">
        <f t="shared" si="39"/>
        <v>9.4</v>
      </c>
      <c r="J46" s="2">
        <f t="shared" si="29"/>
        <v>29.8</v>
      </c>
      <c r="K46" s="2">
        <f t="shared" si="36"/>
        <v>18.8</v>
      </c>
      <c r="L46" s="2"/>
      <c r="M46" s="2">
        <v>11</v>
      </c>
      <c r="N46" s="1" t="s">
        <v>25</v>
      </c>
      <c r="O46" s="2">
        <v>16.2</v>
      </c>
      <c r="P46" s="3">
        <f t="shared" si="30"/>
        <v>27.2</v>
      </c>
      <c r="Q46" s="2">
        <v>5.2</v>
      </c>
      <c r="R46" s="2">
        <f t="shared" si="40"/>
        <v>21.4</v>
      </c>
      <c r="S46" s="2">
        <v>30.5</v>
      </c>
      <c r="T46" s="2">
        <f t="shared" si="41"/>
        <v>9.8000000000000007</v>
      </c>
      <c r="U46" s="2">
        <f t="shared" si="32"/>
        <v>30.6</v>
      </c>
      <c r="V46" s="2">
        <f t="shared" si="37"/>
        <v>19.600000000000001</v>
      </c>
    </row>
    <row r="47" spans="1:22" x14ac:dyDescent="0.2">
      <c r="A47" s="1" t="s">
        <v>4</v>
      </c>
      <c r="B47" s="2">
        <v>11</v>
      </c>
      <c r="C47" s="1" t="s">
        <v>14</v>
      </c>
      <c r="D47" s="2">
        <v>8</v>
      </c>
      <c r="E47" s="3">
        <f t="shared" si="47"/>
        <v>19</v>
      </c>
      <c r="F47" s="2">
        <v>5.2</v>
      </c>
      <c r="G47" s="2">
        <f t="shared" si="48"/>
        <v>21.4</v>
      </c>
      <c r="H47" s="2">
        <v>29.8</v>
      </c>
      <c r="I47" s="2">
        <f t="shared" si="39"/>
        <v>9.4</v>
      </c>
      <c r="J47" s="2">
        <f t="shared" si="29"/>
        <v>29.8</v>
      </c>
      <c r="K47" s="2">
        <f t="shared" si="36"/>
        <v>18.8</v>
      </c>
      <c r="L47" s="2"/>
      <c r="M47" s="2">
        <v>11</v>
      </c>
      <c r="N47" s="1" t="s">
        <v>26</v>
      </c>
      <c r="O47" s="2">
        <v>14</v>
      </c>
      <c r="P47" s="3">
        <f t="shared" si="30"/>
        <v>25</v>
      </c>
      <c r="Q47" s="2">
        <v>5.2</v>
      </c>
      <c r="R47" s="2">
        <f t="shared" ref="R47:R58" si="50">M47+2*Q47</f>
        <v>21.4</v>
      </c>
      <c r="S47" s="2">
        <v>30.5</v>
      </c>
      <c r="T47" s="2">
        <f t="shared" si="41"/>
        <v>9.8000000000000007</v>
      </c>
      <c r="U47" s="2">
        <f t="shared" si="32"/>
        <v>30.6</v>
      </c>
      <c r="V47" s="2">
        <f t="shared" si="37"/>
        <v>19.600000000000001</v>
      </c>
    </row>
    <row r="48" spans="1:22" x14ac:dyDescent="0.2">
      <c r="A48" s="1" t="s">
        <v>4</v>
      </c>
      <c r="B48" s="2">
        <v>11</v>
      </c>
      <c r="C48" s="1" t="s">
        <v>19</v>
      </c>
      <c r="D48" s="2">
        <v>7</v>
      </c>
      <c r="E48" s="3">
        <f t="shared" si="47"/>
        <v>18</v>
      </c>
      <c r="F48" s="2">
        <v>5.2</v>
      </c>
      <c r="G48" s="2">
        <f t="shared" si="48"/>
        <v>21.4</v>
      </c>
      <c r="H48" s="2">
        <v>29.8</v>
      </c>
      <c r="I48" s="2">
        <f t="shared" si="39"/>
        <v>9.4</v>
      </c>
      <c r="J48" s="2">
        <f t="shared" si="29"/>
        <v>29.8</v>
      </c>
      <c r="K48" s="2">
        <f t="shared" si="36"/>
        <v>18.8</v>
      </c>
      <c r="L48" s="2"/>
      <c r="M48" s="2">
        <v>11</v>
      </c>
      <c r="N48" s="1" t="s">
        <v>27</v>
      </c>
      <c r="O48" s="2">
        <v>9.6999999999999993</v>
      </c>
      <c r="P48" s="3">
        <f t="shared" si="30"/>
        <v>20.7</v>
      </c>
      <c r="Q48" s="2">
        <v>5.2</v>
      </c>
      <c r="R48" s="2">
        <f t="shared" si="50"/>
        <v>21.4</v>
      </c>
      <c r="S48" s="2">
        <v>30.5</v>
      </c>
      <c r="T48" s="2">
        <f t="shared" si="41"/>
        <v>9.8000000000000007</v>
      </c>
      <c r="U48" s="2">
        <f t="shared" si="32"/>
        <v>30.6</v>
      </c>
      <c r="V48" s="2">
        <f t="shared" si="37"/>
        <v>19.600000000000001</v>
      </c>
    </row>
    <row r="49" spans="1:22" x14ac:dyDescent="0.2">
      <c r="A49" s="1" t="s">
        <v>4</v>
      </c>
      <c r="B49" s="2">
        <v>11</v>
      </c>
      <c r="C49" s="1" t="s">
        <v>20</v>
      </c>
      <c r="D49" s="2">
        <v>6.7</v>
      </c>
      <c r="E49" s="3">
        <f t="shared" si="47"/>
        <v>17.7</v>
      </c>
      <c r="F49" s="2">
        <v>5.2</v>
      </c>
      <c r="G49" s="2">
        <f t="shared" si="48"/>
        <v>21.4</v>
      </c>
      <c r="H49" s="2">
        <v>29.8</v>
      </c>
      <c r="I49" s="2">
        <f t="shared" si="39"/>
        <v>9.4</v>
      </c>
      <c r="J49" s="2">
        <f t="shared" si="29"/>
        <v>29.8</v>
      </c>
      <c r="K49" s="2">
        <f t="shared" si="36"/>
        <v>18.8</v>
      </c>
      <c r="L49" s="2"/>
      <c r="M49" s="2">
        <v>11</v>
      </c>
      <c r="N49" s="1" t="s">
        <v>28</v>
      </c>
      <c r="O49" s="2">
        <v>9.1999999999999993</v>
      </c>
      <c r="P49" s="3">
        <f t="shared" si="30"/>
        <v>20.2</v>
      </c>
      <c r="Q49" s="2">
        <v>5.2</v>
      </c>
      <c r="R49" s="2">
        <f t="shared" si="50"/>
        <v>21.4</v>
      </c>
      <c r="S49" s="2">
        <v>30.5</v>
      </c>
      <c r="T49" s="2">
        <f t="shared" si="41"/>
        <v>9.8000000000000007</v>
      </c>
      <c r="U49" s="2">
        <f t="shared" si="32"/>
        <v>30.6</v>
      </c>
      <c r="V49" s="2">
        <f t="shared" si="37"/>
        <v>19.600000000000001</v>
      </c>
    </row>
    <row r="50" spans="1:22" x14ac:dyDescent="0.2">
      <c r="A50" s="1" t="s">
        <v>4</v>
      </c>
      <c r="B50" s="2">
        <v>11</v>
      </c>
      <c r="C50" s="1" t="s">
        <v>22</v>
      </c>
      <c r="D50" s="2">
        <v>6.7</v>
      </c>
      <c r="E50" s="3">
        <f t="shared" si="47"/>
        <v>17.7</v>
      </c>
      <c r="F50" s="2">
        <v>5.2</v>
      </c>
      <c r="G50" s="2">
        <f t="shared" si="48"/>
        <v>21.4</v>
      </c>
      <c r="H50" s="2">
        <v>29.8</v>
      </c>
      <c r="I50" s="2">
        <f t="shared" si="39"/>
        <v>9.4</v>
      </c>
      <c r="J50" s="2">
        <f t="shared" si="29"/>
        <v>29.8</v>
      </c>
      <c r="K50" s="2">
        <f t="shared" si="36"/>
        <v>18.8</v>
      </c>
      <c r="L50" s="2"/>
      <c r="M50" s="2">
        <v>11</v>
      </c>
      <c r="N50" s="1" t="s">
        <v>29</v>
      </c>
      <c r="O50" s="2">
        <v>9.1999999999999993</v>
      </c>
      <c r="P50" s="3">
        <f t="shared" si="30"/>
        <v>20.2</v>
      </c>
      <c r="Q50" s="2">
        <v>5.2</v>
      </c>
      <c r="R50" s="2">
        <f t="shared" si="50"/>
        <v>21.4</v>
      </c>
      <c r="S50" s="2">
        <v>30.5</v>
      </c>
      <c r="T50" s="2">
        <f t="shared" si="41"/>
        <v>9.8000000000000007</v>
      </c>
      <c r="U50" s="2">
        <f t="shared" si="32"/>
        <v>30.6</v>
      </c>
      <c r="V50" s="2">
        <f t="shared" si="37"/>
        <v>19.600000000000001</v>
      </c>
    </row>
    <row r="51" spans="1:22" x14ac:dyDescent="0.2">
      <c r="A51" s="1" t="s">
        <v>4</v>
      </c>
      <c r="B51" s="2">
        <v>11</v>
      </c>
      <c r="C51" s="1" t="s">
        <v>23</v>
      </c>
      <c r="D51" s="2">
        <v>5.2</v>
      </c>
      <c r="E51" s="3">
        <f t="shared" si="47"/>
        <v>16.2</v>
      </c>
      <c r="F51" s="2">
        <v>5.2</v>
      </c>
      <c r="G51" s="2">
        <f t="shared" si="48"/>
        <v>21.4</v>
      </c>
      <c r="H51" s="2">
        <v>29.8</v>
      </c>
      <c r="I51" s="2">
        <f t="shared" si="39"/>
        <v>9.4</v>
      </c>
      <c r="J51" s="2">
        <f t="shared" si="29"/>
        <v>29.8</v>
      </c>
      <c r="K51" s="2">
        <f t="shared" si="36"/>
        <v>18.8</v>
      </c>
      <c r="L51" s="2"/>
      <c r="M51" s="2">
        <v>11</v>
      </c>
      <c r="N51" s="1" t="s">
        <v>30</v>
      </c>
      <c r="O51" s="2">
        <v>5.2</v>
      </c>
      <c r="P51" s="3">
        <f t="shared" si="30"/>
        <v>16.2</v>
      </c>
      <c r="Q51" s="2">
        <v>5.2</v>
      </c>
      <c r="R51" s="2">
        <f t="shared" si="50"/>
        <v>21.4</v>
      </c>
      <c r="S51" s="2">
        <v>30.5</v>
      </c>
      <c r="T51" s="2">
        <f t="shared" si="41"/>
        <v>9.8000000000000007</v>
      </c>
      <c r="U51" s="2">
        <f t="shared" si="32"/>
        <v>30.6</v>
      </c>
      <c r="V51" s="2">
        <f t="shared" si="37"/>
        <v>19.600000000000001</v>
      </c>
    </row>
    <row r="52" spans="1:22" x14ac:dyDescent="0.2">
      <c r="A52" s="1" t="s">
        <v>5</v>
      </c>
      <c r="B52" s="2">
        <v>11.8</v>
      </c>
      <c r="C52" s="1" t="s">
        <v>15</v>
      </c>
      <c r="D52" s="2">
        <v>10.199999999999999</v>
      </c>
      <c r="E52" s="3">
        <f t="shared" si="0"/>
        <v>22</v>
      </c>
      <c r="F52" s="2">
        <v>4.2</v>
      </c>
      <c r="G52" s="2">
        <f t="shared" si="38"/>
        <v>20.200000000000003</v>
      </c>
      <c r="H52" s="2">
        <v>29.8</v>
      </c>
      <c r="I52" s="2">
        <f t="shared" si="39"/>
        <v>9</v>
      </c>
      <c r="J52" s="2">
        <f t="shared" si="29"/>
        <v>29.8</v>
      </c>
      <c r="K52" s="2">
        <f t="shared" si="36"/>
        <v>18</v>
      </c>
      <c r="L52" s="2"/>
      <c r="M52" s="2">
        <v>11.8</v>
      </c>
      <c r="N52" s="1" t="s">
        <v>25</v>
      </c>
      <c r="O52" s="2">
        <v>16.2</v>
      </c>
      <c r="P52" s="3">
        <f t="shared" si="30"/>
        <v>28</v>
      </c>
      <c r="Q52" s="2">
        <v>4.2</v>
      </c>
      <c r="R52" s="2">
        <f t="shared" si="50"/>
        <v>20.200000000000003</v>
      </c>
      <c r="S52" s="2">
        <v>30.5</v>
      </c>
      <c r="T52" s="2">
        <f t="shared" si="41"/>
        <v>9.4</v>
      </c>
      <c r="U52" s="2">
        <f t="shared" si="32"/>
        <v>30.6</v>
      </c>
      <c r="V52" s="2">
        <f t="shared" si="37"/>
        <v>18.8</v>
      </c>
    </row>
    <row r="53" spans="1:22" x14ac:dyDescent="0.2">
      <c r="A53" s="1" t="s">
        <v>5</v>
      </c>
      <c r="B53" s="2">
        <v>11.8</v>
      </c>
      <c r="C53" s="1" t="s">
        <v>14</v>
      </c>
      <c r="D53" s="2">
        <v>8</v>
      </c>
      <c r="E53" s="3">
        <f t="shared" ref="E53:E58" si="51">D53+B53</f>
        <v>19.8</v>
      </c>
      <c r="F53" s="2">
        <v>4.2</v>
      </c>
      <c r="G53" s="2">
        <f t="shared" ref="G53:G58" si="52">B53+2*F53</f>
        <v>20.200000000000003</v>
      </c>
      <c r="H53" s="2">
        <v>29.8</v>
      </c>
      <c r="I53" s="2">
        <f t="shared" si="39"/>
        <v>9</v>
      </c>
      <c r="J53" s="2">
        <f t="shared" si="29"/>
        <v>29.8</v>
      </c>
      <c r="K53" s="2">
        <f t="shared" si="36"/>
        <v>18</v>
      </c>
      <c r="L53" s="2"/>
      <c r="M53" s="2">
        <v>11.8</v>
      </c>
      <c r="N53" s="1" t="s">
        <v>26</v>
      </c>
      <c r="O53" s="2">
        <v>14</v>
      </c>
      <c r="P53" s="3">
        <f t="shared" si="30"/>
        <v>25.8</v>
      </c>
      <c r="Q53" s="2">
        <v>4.2</v>
      </c>
      <c r="R53" s="2">
        <f t="shared" si="50"/>
        <v>20.200000000000003</v>
      </c>
      <c r="S53" s="2">
        <v>30.5</v>
      </c>
      <c r="T53" s="2">
        <f t="shared" si="41"/>
        <v>9.4</v>
      </c>
      <c r="U53" s="2">
        <f t="shared" si="32"/>
        <v>30.6</v>
      </c>
      <c r="V53" s="2">
        <f t="shared" si="37"/>
        <v>18.8</v>
      </c>
    </row>
    <row r="54" spans="1:22" x14ac:dyDescent="0.2">
      <c r="A54" s="1" t="s">
        <v>5</v>
      </c>
      <c r="B54" s="2">
        <v>11.8</v>
      </c>
      <c r="C54" s="1" t="s">
        <v>19</v>
      </c>
      <c r="D54" s="2">
        <v>7</v>
      </c>
      <c r="E54" s="3">
        <f t="shared" si="51"/>
        <v>18.8</v>
      </c>
      <c r="F54" s="2">
        <v>4.2</v>
      </c>
      <c r="G54" s="2">
        <f t="shared" si="52"/>
        <v>20.200000000000003</v>
      </c>
      <c r="H54" s="2">
        <v>29.8</v>
      </c>
      <c r="I54" s="2">
        <f t="shared" si="39"/>
        <v>9</v>
      </c>
      <c r="J54" s="2">
        <f t="shared" si="29"/>
        <v>29.8</v>
      </c>
      <c r="K54" s="2">
        <f t="shared" si="36"/>
        <v>18</v>
      </c>
      <c r="L54" s="2"/>
      <c r="M54" s="2">
        <v>11.8</v>
      </c>
      <c r="N54" s="1" t="s">
        <v>27</v>
      </c>
      <c r="O54" s="2">
        <v>9.6999999999999993</v>
      </c>
      <c r="P54" s="3">
        <f t="shared" si="30"/>
        <v>21.5</v>
      </c>
      <c r="Q54" s="2">
        <v>4.2</v>
      </c>
      <c r="R54" s="2">
        <f t="shared" si="50"/>
        <v>20.200000000000003</v>
      </c>
      <c r="S54" s="2">
        <v>30.5</v>
      </c>
      <c r="T54" s="2">
        <f t="shared" si="41"/>
        <v>9.4</v>
      </c>
      <c r="U54" s="2">
        <f t="shared" si="32"/>
        <v>30.6</v>
      </c>
      <c r="V54" s="2">
        <f t="shared" si="37"/>
        <v>18.8</v>
      </c>
    </row>
    <row r="55" spans="1:22" x14ac:dyDescent="0.2">
      <c r="A55" s="1" t="s">
        <v>5</v>
      </c>
      <c r="B55" s="2">
        <v>11.8</v>
      </c>
      <c r="C55" s="1" t="s">
        <v>20</v>
      </c>
      <c r="D55" s="2">
        <v>6.7</v>
      </c>
      <c r="E55" s="3">
        <f t="shared" si="51"/>
        <v>18.5</v>
      </c>
      <c r="F55" s="2">
        <v>4.2</v>
      </c>
      <c r="G55" s="2">
        <f t="shared" si="52"/>
        <v>20.200000000000003</v>
      </c>
      <c r="H55" s="2">
        <v>29.8</v>
      </c>
      <c r="I55" s="2">
        <f t="shared" si="39"/>
        <v>9</v>
      </c>
      <c r="J55" s="2">
        <f t="shared" si="29"/>
        <v>29.8</v>
      </c>
      <c r="K55" s="2">
        <f t="shared" si="36"/>
        <v>18</v>
      </c>
      <c r="L55" s="2"/>
      <c r="M55" s="2">
        <v>11.8</v>
      </c>
      <c r="N55" s="1" t="s">
        <v>28</v>
      </c>
      <c r="O55" s="2">
        <v>9.1999999999999993</v>
      </c>
      <c r="P55" s="3">
        <f t="shared" si="30"/>
        <v>21</v>
      </c>
      <c r="Q55" s="2">
        <v>4.2</v>
      </c>
      <c r="R55" s="2">
        <f t="shared" si="50"/>
        <v>20.200000000000003</v>
      </c>
      <c r="S55" s="2">
        <v>30.5</v>
      </c>
      <c r="T55" s="2">
        <f t="shared" si="41"/>
        <v>9.4</v>
      </c>
      <c r="U55" s="2">
        <f t="shared" si="32"/>
        <v>30.6</v>
      </c>
      <c r="V55" s="2">
        <f t="shared" si="37"/>
        <v>18.8</v>
      </c>
    </row>
    <row r="56" spans="1:22" x14ac:dyDescent="0.2">
      <c r="A56" s="1" t="s">
        <v>5</v>
      </c>
      <c r="B56" s="2">
        <v>11.8</v>
      </c>
      <c r="C56" s="1" t="s">
        <v>22</v>
      </c>
      <c r="D56" s="2">
        <v>6.7</v>
      </c>
      <c r="E56" s="3">
        <f t="shared" si="51"/>
        <v>18.5</v>
      </c>
      <c r="F56" s="2">
        <v>4.2</v>
      </c>
      <c r="G56" s="2">
        <f t="shared" si="52"/>
        <v>20.200000000000003</v>
      </c>
      <c r="H56" s="2">
        <v>29.8</v>
      </c>
      <c r="I56" s="2">
        <f t="shared" si="39"/>
        <v>9</v>
      </c>
      <c r="J56" s="2">
        <f t="shared" si="29"/>
        <v>29.8</v>
      </c>
      <c r="K56" s="2">
        <f t="shared" si="36"/>
        <v>18</v>
      </c>
      <c r="L56" s="2"/>
      <c r="M56" s="2">
        <v>11.8</v>
      </c>
      <c r="N56" s="1" t="s">
        <v>29</v>
      </c>
      <c r="O56" s="2">
        <v>9.1999999999999993</v>
      </c>
      <c r="P56" s="3">
        <f t="shared" si="30"/>
        <v>21</v>
      </c>
      <c r="Q56" s="2">
        <v>4.2</v>
      </c>
      <c r="R56" s="2">
        <f t="shared" si="50"/>
        <v>20.200000000000003</v>
      </c>
      <c r="S56" s="2">
        <v>30.5</v>
      </c>
      <c r="T56" s="2">
        <f t="shared" si="41"/>
        <v>9.4</v>
      </c>
      <c r="U56" s="2">
        <f t="shared" si="32"/>
        <v>30.6</v>
      </c>
      <c r="V56" s="2">
        <f t="shared" si="37"/>
        <v>18.8</v>
      </c>
    </row>
    <row r="57" spans="1:22" x14ac:dyDescent="0.2">
      <c r="A57" s="1" t="s">
        <v>5</v>
      </c>
      <c r="B57" s="2">
        <v>11.8</v>
      </c>
      <c r="C57" s="1" t="s">
        <v>23</v>
      </c>
      <c r="D57" s="2">
        <v>5.2</v>
      </c>
      <c r="E57" s="3">
        <f t="shared" si="51"/>
        <v>17</v>
      </c>
      <c r="F57" s="2">
        <v>4.2</v>
      </c>
      <c r="G57" s="2">
        <f t="shared" si="52"/>
        <v>20.200000000000003</v>
      </c>
      <c r="H57" s="2">
        <v>29.8</v>
      </c>
      <c r="I57" s="2">
        <f t="shared" si="39"/>
        <v>9</v>
      </c>
      <c r="J57" s="2">
        <f t="shared" si="29"/>
        <v>29.8</v>
      </c>
      <c r="K57" s="2">
        <f t="shared" si="36"/>
        <v>18</v>
      </c>
      <c r="L57" s="2"/>
      <c r="M57" s="2">
        <v>11.8</v>
      </c>
      <c r="N57" s="1" t="s">
        <v>30</v>
      </c>
      <c r="O57" s="2">
        <v>5.2</v>
      </c>
      <c r="P57" s="3">
        <f t="shared" si="30"/>
        <v>17</v>
      </c>
      <c r="Q57" s="2">
        <v>4.2</v>
      </c>
      <c r="R57" s="2">
        <f t="shared" si="50"/>
        <v>20.200000000000003</v>
      </c>
      <c r="S57" s="2">
        <v>30.5</v>
      </c>
      <c r="T57" s="2">
        <f t="shared" si="41"/>
        <v>9.4</v>
      </c>
      <c r="U57" s="2">
        <f t="shared" si="32"/>
        <v>30.6</v>
      </c>
      <c r="V57" s="2">
        <f t="shared" si="37"/>
        <v>18.8</v>
      </c>
    </row>
    <row r="58" spans="1:22" x14ac:dyDescent="0.2">
      <c r="A58" s="1" t="s">
        <v>5</v>
      </c>
      <c r="B58" s="2">
        <v>11.8</v>
      </c>
      <c r="C58" s="1" t="s">
        <v>24</v>
      </c>
      <c r="D58" s="2">
        <v>4.2</v>
      </c>
      <c r="E58" s="3">
        <f t="shared" si="51"/>
        <v>16</v>
      </c>
      <c r="F58" s="2">
        <v>4.2</v>
      </c>
      <c r="G58" s="2">
        <f t="shared" si="52"/>
        <v>20.200000000000003</v>
      </c>
      <c r="H58" s="2">
        <v>29.8</v>
      </c>
      <c r="I58" s="2">
        <f t="shared" si="39"/>
        <v>9</v>
      </c>
      <c r="J58" s="2">
        <f t="shared" si="29"/>
        <v>29.8</v>
      </c>
      <c r="K58" s="2">
        <f t="shared" si="36"/>
        <v>18</v>
      </c>
      <c r="L58" s="2"/>
      <c r="M58" s="2">
        <v>11.8</v>
      </c>
      <c r="N58" s="1" t="s">
        <v>31</v>
      </c>
      <c r="O58" s="2">
        <v>5.2</v>
      </c>
      <c r="P58" s="3">
        <f t="shared" si="30"/>
        <v>17</v>
      </c>
      <c r="Q58" s="2">
        <v>4.2</v>
      </c>
      <c r="R58" s="2">
        <f t="shared" si="50"/>
        <v>20.200000000000003</v>
      </c>
      <c r="S58" s="2">
        <v>30.5</v>
      </c>
      <c r="T58" s="2">
        <f t="shared" si="41"/>
        <v>9.4</v>
      </c>
      <c r="U58" s="2">
        <f t="shared" si="32"/>
        <v>30.6</v>
      </c>
      <c r="V58" s="2">
        <f t="shared" si="37"/>
        <v>18.8</v>
      </c>
    </row>
    <row r="59" spans="1:22" x14ac:dyDescent="0.2">
      <c r="A59" s="1" t="s">
        <v>6</v>
      </c>
      <c r="B59" s="2">
        <v>12.8</v>
      </c>
      <c r="C59" s="1" t="s">
        <v>15</v>
      </c>
      <c r="D59" s="2">
        <v>10.199999999999999</v>
      </c>
      <c r="E59" s="3">
        <f t="shared" si="0"/>
        <v>23</v>
      </c>
      <c r="F59" s="2">
        <v>4.2</v>
      </c>
      <c r="G59" s="2">
        <f t="shared" si="38"/>
        <v>21.200000000000003</v>
      </c>
      <c r="H59" s="2">
        <v>29.8</v>
      </c>
      <c r="I59" s="2">
        <f t="shared" si="39"/>
        <v>8.5</v>
      </c>
      <c r="J59" s="2">
        <f t="shared" si="29"/>
        <v>29.8</v>
      </c>
      <c r="K59" s="2">
        <f t="shared" si="36"/>
        <v>17</v>
      </c>
      <c r="L59" s="2"/>
      <c r="M59" s="2">
        <v>11.9</v>
      </c>
      <c r="N59" s="1" t="s">
        <v>25</v>
      </c>
      <c r="O59" s="2">
        <v>16.2</v>
      </c>
      <c r="P59" s="3">
        <f t="shared" si="30"/>
        <v>28.1</v>
      </c>
      <c r="Q59" s="3">
        <v>4.2</v>
      </c>
      <c r="R59" s="2">
        <f t="shared" si="40"/>
        <v>20.3</v>
      </c>
      <c r="S59" s="2">
        <v>30.5</v>
      </c>
      <c r="T59" s="2">
        <f t="shared" ref="T59:T61" si="53">(S59-M59)/2</f>
        <v>9.3000000000000007</v>
      </c>
      <c r="U59" s="2">
        <f t="shared" si="32"/>
        <v>30.5</v>
      </c>
      <c r="V59" s="2">
        <f t="shared" si="37"/>
        <v>18.600000000000001</v>
      </c>
    </row>
    <row r="60" spans="1:22" x14ac:dyDescent="0.2">
      <c r="A60" s="1" t="s">
        <v>7</v>
      </c>
      <c r="B60" s="2">
        <v>15.2</v>
      </c>
      <c r="C60" s="1" t="s">
        <v>15</v>
      </c>
      <c r="D60" s="2">
        <v>10.199999999999999</v>
      </c>
      <c r="E60" s="3">
        <f t="shared" si="0"/>
        <v>25.4</v>
      </c>
      <c r="F60" s="2">
        <v>4.2</v>
      </c>
      <c r="G60" s="2">
        <f t="shared" si="38"/>
        <v>23.6</v>
      </c>
      <c r="H60" s="2">
        <v>29.8</v>
      </c>
      <c r="I60" s="2">
        <f t="shared" si="39"/>
        <v>7.3000000000000007</v>
      </c>
      <c r="J60" s="2">
        <f t="shared" si="29"/>
        <v>29.8</v>
      </c>
      <c r="K60" s="2">
        <f t="shared" si="36"/>
        <v>14.600000000000001</v>
      </c>
      <c r="L60" s="2"/>
      <c r="M60" s="2">
        <v>11.9</v>
      </c>
      <c r="N60" s="1" t="s">
        <v>25</v>
      </c>
      <c r="O60" s="2">
        <v>16.2</v>
      </c>
      <c r="P60" s="3">
        <f t="shared" si="30"/>
        <v>28.1</v>
      </c>
      <c r="Q60" s="3">
        <v>4.2</v>
      </c>
      <c r="R60" s="2">
        <f t="shared" si="40"/>
        <v>20.3</v>
      </c>
      <c r="S60" s="2">
        <v>30.5</v>
      </c>
      <c r="T60" s="2">
        <f t="shared" si="53"/>
        <v>9.3000000000000007</v>
      </c>
      <c r="U60" s="2">
        <f t="shared" si="32"/>
        <v>30.5</v>
      </c>
      <c r="V60" s="2">
        <f t="shared" si="37"/>
        <v>18.600000000000001</v>
      </c>
    </row>
    <row r="61" spans="1:22" x14ac:dyDescent="0.2">
      <c r="A61" s="1" t="s">
        <v>8</v>
      </c>
      <c r="B61" s="2">
        <v>16.899999999999999</v>
      </c>
      <c r="C61" s="1" t="s">
        <v>15</v>
      </c>
      <c r="D61" s="2">
        <v>10.199999999999999</v>
      </c>
      <c r="E61" s="3">
        <f t="shared" si="0"/>
        <v>27.099999999999998</v>
      </c>
      <c r="F61" s="2">
        <v>4.2</v>
      </c>
      <c r="G61" s="2">
        <f t="shared" si="38"/>
        <v>25.299999999999997</v>
      </c>
      <c r="H61" s="2">
        <v>29.8</v>
      </c>
      <c r="I61" s="2">
        <f t="shared" ref="I61" si="54">(H61-B61)/2+0.05</f>
        <v>6.5000000000000009</v>
      </c>
      <c r="J61" s="2">
        <f t="shared" si="29"/>
        <v>29.9</v>
      </c>
      <c r="K61" s="2">
        <f t="shared" si="36"/>
        <v>13</v>
      </c>
      <c r="L61" s="2"/>
      <c r="M61" s="2">
        <v>11.9</v>
      </c>
      <c r="N61" s="1" t="s">
        <v>25</v>
      </c>
      <c r="O61" s="2">
        <v>16.2</v>
      </c>
      <c r="P61" s="3">
        <f t="shared" si="30"/>
        <v>28.1</v>
      </c>
      <c r="Q61" s="3">
        <v>4.2</v>
      </c>
      <c r="R61" s="2">
        <f t="shared" si="40"/>
        <v>20.3</v>
      </c>
      <c r="S61" s="2">
        <v>30.5</v>
      </c>
      <c r="T61" s="2">
        <f t="shared" si="53"/>
        <v>9.3000000000000007</v>
      </c>
      <c r="U61" s="2">
        <f t="shared" si="32"/>
        <v>30.5</v>
      </c>
      <c r="V61" s="2">
        <f t="shared" si="37"/>
        <v>18.600000000000001</v>
      </c>
    </row>
    <row r="62" spans="1:22" x14ac:dyDescent="0.2">
      <c r="Q62" s="1"/>
    </row>
    <row r="63" spans="1:22" x14ac:dyDescent="0.2">
      <c r="Q63" s="1"/>
    </row>
    <row r="64" spans="1:22" x14ac:dyDescent="0.2">
      <c r="Q64" s="1"/>
    </row>
    <row r="65" spans="17:17" x14ac:dyDescent="0.2">
      <c r="Q65" s="1"/>
    </row>
    <row r="66" spans="17:17" x14ac:dyDescent="0.2">
      <c r="Q66" s="1"/>
    </row>
    <row r="67" spans="17:17" x14ac:dyDescent="0.2">
      <c r="Q67" s="1"/>
    </row>
    <row r="68" spans="17:17" x14ac:dyDescent="0.2">
      <c r="Q68" s="1"/>
    </row>
    <row r="69" spans="17:17" x14ac:dyDescent="0.2">
      <c r="Q69" s="1"/>
    </row>
    <row r="70" spans="17:17" x14ac:dyDescent="0.2">
      <c r="Q70" s="1"/>
    </row>
    <row r="71" spans="17:17" x14ac:dyDescent="0.2">
      <c r="Q71" s="1"/>
    </row>
    <row r="72" spans="17:17" x14ac:dyDescent="0.2">
      <c r="Q72" s="1"/>
    </row>
    <row r="73" spans="17:17" x14ac:dyDescent="0.2">
      <c r="Q73" s="1"/>
    </row>
    <row r="74" spans="17:17" x14ac:dyDescent="0.2">
      <c r="Q74" s="1"/>
    </row>
    <row r="75" spans="17:17" x14ac:dyDescent="0.2">
      <c r="Q75" s="1"/>
    </row>
  </sheetData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I Document" ma:contentTypeID="0x010100FAFBB23FAD7B9C4396954571042171B6003935E7BA1E83254095141219ED1E4177001E09DB018BF2E54CBA14202BBA72AAD6" ma:contentTypeVersion="7" ma:contentTypeDescription="" ma:contentTypeScope="" ma:versionID="0141737bd50d898017e470e867e865ff">
  <xsd:schema xmlns:xsd="http://www.w3.org/2001/XMLSchema" xmlns:xs="http://www.w3.org/2001/XMLSchema" xmlns:p="http://schemas.microsoft.com/office/2006/metadata/properties" xmlns:ns1="http://schemas.microsoft.com/sharepoint/v3" xmlns:ns2="c45ce9e6-df43-4de3-b4a3-9cbca03ed51b" xmlns:ns3="c160816f-0998-4bca-a612-12dd7e451a20" targetNamespace="http://schemas.microsoft.com/office/2006/metadata/properties" ma:root="true" ma:fieldsID="705cc8f6f81f9cb26b4ba2e07a0151ad" ns1:_="" ns2:_="" ns3:_="">
    <xsd:import namespace="http://schemas.microsoft.com/sharepoint/v3"/>
    <xsd:import namespace="c45ce9e6-df43-4de3-b4a3-9cbca03ed51b"/>
    <xsd:import namespace="c160816f-0998-4bca-a612-12dd7e451a20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Owner" minOccurs="0"/>
                <xsd:element ref="ns2:c8e90bed015d40a1ae4715d5a60c429a" minOccurs="0"/>
                <xsd:element ref="ns2:TaxCatchAll" minOccurs="0"/>
                <xsd:element ref="ns2:TaxCatchAllLabel" minOccurs="0"/>
                <xsd:element ref="ns2:d201564365354c8ebe6e5a95b3b9beeb" minOccurs="0"/>
                <xsd:element ref="ns3:Document_x0020_Type" minOccurs="0"/>
                <xsd:element ref="ns3:Include_x0020_in_x0020_Response" minOccurs="0"/>
                <xsd:element ref="ns3:Restricte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ce9e6-df43-4de3-b4a3-9cbca03ed51b" elementFormDefault="qualified">
    <xsd:import namespace="http://schemas.microsoft.com/office/2006/documentManagement/types"/>
    <xsd:import namespace="http://schemas.microsoft.com/office/infopath/2007/PartnerControls"/>
    <xsd:element name="Owner" ma:index="5" nillable="true" ma:displayName="Owner" ma:list="UserInfo" ma:SearchPeopleOnly="false" ma:SharePointGroup="0" ma:internalName="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8e90bed015d40a1ae4715d5a60c429a" ma:index="7" ma:taxonomy="true" ma:internalName="c8e90bed015d40a1ae4715d5a60c429a" ma:taxonomyFieldName="Business_x0020_Area" ma:displayName="Business Area" ma:default="2;#FOI|0843b0b6-04a3-4b9a-9372-d9213c4b0e53" ma:fieldId="{c8e90bed-015d-40a1-ae47-15d5a60c429a}" ma:sspId="1d2438a4-c778-45e1-b279-4b2ac0988f20" ma:termSetId="91697379-9dfc-4854-b614-1dac1f069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8" nillable="true" ma:displayName="Taxonomy Catch All Column" ma:hidden="true" ma:list="{60155bab-5131-432f-be82-97521bb0499d}" ma:internalName="TaxCatchAll" ma:showField="CatchAllData" ma:web="c160816f-0998-4bca-a612-12dd7e451a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0155bab-5131-432f-be82-97521bb0499d}" ma:internalName="TaxCatchAllLabel" ma:readOnly="true" ma:showField="CatchAllDataLabel" ma:web="c160816f-0998-4bca-a612-12dd7e451a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01564365354c8ebe6e5a95b3b9beeb" ma:index="12" ma:taxonomy="true" ma:internalName="d201564365354c8ebe6e5a95b3b9beeb" ma:taxonomyFieldName="Security_x0020_Class" ma:displayName="Security Class" ma:default="1;#Restricted|fdf415ef-1920-46ba-ac74-2729f850aba4" ma:fieldId="{d2015643-6535-4c8e-be6e-5a95b3b9beeb}" ma:sspId="1d2438a4-c778-45e1-b279-4b2ac0988f20" ma:termSetId="9d27ecba-e4b6-4eb7-b4aa-3bd03f59cce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0816f-0998-4bca-a612-12dd7e451a2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6" nillable="true" ma:displayName="Document Type" ma:format="Dropdown" ma:internalName="Document_x0020_Type">
      <xsd:simpleType>
        <xsd:restriction base="dms:Choice">
          <xsd:enumeration value="Contribution"/>
          <xsd:enumeration value="Sign Off"/>
          <xsd:enumeration value="Correspondence"/>
        </xsd:restriction>
      </xsd:simpleType>
    </xsd:element>
    <xsd:element name="Include_x0020_in_x0020_Response" ma:index="17" nillable="true" ma:displayName="Include in Response" ma:default="0" ma:internalName="Include_x0020_in_x0020_Response">
      <xsd:simpleType>
        <xsd:restriction base="dms:Boolean"/>
      </xsd:simpleType>
    </xsd:element>
    <xsd:element name="Restricted" ma:index="18" nillable="true" ma:displayName="Restricted" ma:default="0" ma:internalName="Restricted">
      <xsd:simpleType>
        <xsd:restriction base="dms:Boolean"/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1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1d2438a4-c778-45e1-b279-4b2ac0988f20" ContentTypeId="0x010100FAFBB23FAD7B9C4396954571042171B6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201564365354c8ebe6e5a95b3b9beeb xmlns="c45ce9e6-df43-4de3-b4a3-9cbca03ed5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fdf415ef-1920-46ba-ac74-2729f850aba4</TermId>
        </TermInfo>
      </Terms>
    </d201564365354c8ebe6e5a95b3b9beeb>
    <_dlc_DocId xmlns="c160816f-0998-4bca-a612-12dd7e451a20">PMAZPTWFCYNY-3-11428</_dlc_DocId>
    <TaxCatchAll xmlns="c45ce9e6-df43-4de3-b4a3-9cbca03ed51b">
      <Value>2</Value>
      <Value>1</Value>
    </TaxCatchAll>
    <_dlc_DocIdUrl xmlns="c160816f-0998-4bca-a612-12dd7e451a20">
      <Url>https://sharelondon.tfl.gov.uk/gc/foi/_layouts/15/DocIdRedir.aspx?ID=PMAZPTWFCYNY-3-11428</Url>
      <Description>PMAZPTWFCYNY-3-11428</Description>
    </_dlc_DocIdUrl>
    <c8e90bed015d40a1ae4715d5a60c429a xmlns="c45ce9e6-df43-4de3-b4a3-9cbca03ed5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FOI</TermName>
          <TermId xmlns="http://schemas.microsoft.com/office/infopath/2007/PartnerControls">0843b0b6-04a3-4b9a-9372-d9213c4b0e53</TermId>
        </TermInfo>
      </Terms>
    </c8e90bed015d40a1ae4715d5a60c429a>
    <Owner xmlns="c45ce9e6-df43-4de3-b4a3-9cbca03ed51b">
      <UserInfo>
        <DisplayName/>
        <AccountId xsi:nil="true"/>
        <AccountType/>
      </UserInfo>
    </Owner>
    <Document_x0020_Type xmlns="c160816f-0998-4bca-a612-12dd7e451a20" xsi:nil="true"/>
    <Include_x0020_in_x0020_Response xmlns="c160816f-0998-4bca-a612-12dd7e451a20">false</Include_x0020_in_x0020_Response>
    <RoutingRuleDescription xmlns="http://schemas.microsoft.com/sharepoint/v3" xsi:nil="true"/>
    <Restricted xmlns="c160816f-0998-4bca-a612-12dd7e451a20">false</Restricted>
  </documentManagement>
</p:properties>
</file>

<file path=customXml/itemProps1.xml><?xml version="1.0" encoding="utf-8"?>
<ds:datastoreItem xmlns:ds="http://schemas.openxmlformats.org/officeDocument/2006/customXml" ds:itemID="{8063AF4B-3F1A-4B03-9DA2-6C31E8BC1ED8}"/>
</file>

<file path=customXml/itemProps2.xml><?xml version="1.0" encoding="utf-8"?>
<ds:datastoreItem xmlns:ds="http://schemas.openxmlformats.org/officeDocument/2006/customXml" ds:itemID="{EEA6D0A7-2303-4498-9004-A1373BE39497}"/>
</file>

<file path=customXml/itemProps3.xml><?xml version="1.0" encoding="utf-8"?>
<ds:datastoreItem xmlns:ds="http://schemas.openxmlformats.org/officeDocument/2006/customXml" ds:itemID="{3698E736-06A0-4CB2-BE45-C4542778149F}"/>
</file>

<file path=customXml/itemProps4.xml><?xml version="1.0" encoding="utf-8"?>
<ds:datastoreItem xmlns:ds="http://schemas.openxmlformats.org/officeDocument/2006/customXml" ds:itemID="{06B974F7-A301-4C52-93E6-A9691EDFEFAF}"/>
</file>

<file path=customXml/itemProps5.xml><?xml version="1.0" encoding="utf-8"?>
<ds:datastoreItem xmlns:ds="http://schemas.openxmlformats.org/officeDocument/2006/customXml" ds:itemID="{9F3F115F-3CC9-4D0A-BD4E-2A0C93F67A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Transport For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haroldgodwin</dc:creator>
  <cp:lastModifiedBy>haroldgodwin</cp:lastModifiedBy>
  <cp:lastPrinted>2016-03-09T15:02:20Z</cp:lastPrinted>
  <dcterms:created xsi:type="dcterms:W3CDTF">2016-02-18T11:20:19Z</dcterms:created>
  <dcterms:modified xsi:type="dcterms:W3CDTF">2016-03-14T13:10:42Z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0x010100FAFBB23FAD7B9C4396954571042171B6003935E7BA1E83254095141219ED1E4177001E09DB018BF2E54CBA14202BBA72AAD6</vt:lpwstr>
  </property>
  <property fmtid="{D5CDD505-2E9C-101B-9397-08002B2CF9AE}" pid="3" name="_dlc_DocIdItemGuid">
    <vt:lpwstr>5d7d3598-d2a8-43b9-9240-6ef1ad2023dc</vt:lpwstr>
  </property>
  <property fmtid="{D5CDD505-2E9C-101B-9397-08002B2CF9AE}" pid="4" name="TaxKeyword">
    <vt:lpwstr/>
  </property>
  <property fmtid="{D5CDD505-2E9C-101B-9397-08002B2CF9AE}" pid="5" name="Business_x0020_Area">
    <vt:lpwstr>2;#FOI|0843b0b6-04a3-4b9a-9372-d9213c4b0e53</vt:lpwstr>
  </property>
  <property fmtid="{D5CDD505-2E9C-101B-9397-08002B2CF9AE}" pid="6" name="Security_x0020_Class">
    <vt:lpwstr>1;#Restricted|fdf415ef-1920-46ba-ac74-2729f850aba4</vt:lpwstr>
  </property>
  <property fmtid="{D5CDD505-2E9C-101B-9397-08002B2CF9AE}" pid="7" name="TaxKeywordTaxHTField">
    <vt:lpwstr/>
  </property>
  <property fmtid="{D5CDD505-2E9C-101B-9397-08002B2CF9AE}" pid="8" name="Business Area">
    <vt:lpwstr>2;#FOI|0843b0b6-04a3-4b9a-9372-d9213c4b0e53</vt:lpwstr>
  </property>
  <property fmtid="{D5CDD505-2E9C-101B-9397-08002B2CF9AE}" pid="9" name="Security Class">
    <vt:lpwstr>1;#Restricted|fdf415ef-1920-46ba-ac74-2729f850aba4</vt:lpwstr>
  </property>
</Properties>
</file>