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05" windowWidth="15150" windowHeight="7995"/>
  </bookViews>
  <sheets>
    <sheet name="Supply Pivot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W86" i="4" l="1"/>
  <c r="BW94" i="4" l="1"/>
  <c r="BW93" i="4"/>
  <c r="BW92" i="4"/>
  <c r="BW91" i="4"/>
  <c r="BW90" i="4"/>
  <c r="BW89" i="4"/>
  <c r="BW88" i="4"/>
  <c r="BW87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BW30" i="4"/>
  <c r="BW29" i="4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BW14" i="4"/>
  <c r="BW13" i="4"/>
  <c r="BW12" i="4"/>
  <c r="BW11" i="4"/>
  <c r="BW10" i="4"/>
  <c r="BW9" i="4"/>
  <c r="BW8" i="4"/>
  <c r="BW7" i="4"/>
  <c r="BW6" i="4"/>
  <c r="BW5" i="4"/>
  <c r="BW95" i="4" s="1"/>
  <c r="BV95" i="4"/>
  <c r="BU95" i="4"/>
  <c r="BT95" i="4"/>
  <c r="BS95" i="4"/>
  <c r="BR95" i="4"/>
  <c r="BQ95" i="4"/>
  <c r="BP95" i="4"/>
  <c r="BO95" i="4"/>
  <c r="BN95" i="4"/>
  <c r="BM95" i="4"/>
  <c r="BL95" i="4"/>
  <c r="BK95" i="4"/>
  <c r="BJ95" i="4"/>
  <c r="BI95" i="4"/>
  <c r="BH95" i="4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</calcChain>
</file>

<file path=xl/sharedStrings.xml><?xml version="1.0" encoding="utf-8"?>
<sst xmlns="http://schemas.openxmlformats.org/spreadsheetml/2006/main" count="165" uniqueCount="164">
  <si>
    <t>APOLLO TEACHING SERVICES LTD</t>
  </si>
  <si>
    <t>PROSPERO TEACHING</t>
  </si>
  <si>
    <t>HAYS SPECIALIST RECRUITMENT LTD</t>
  </si>
  <si>
    <t>TEACHER ACTIVE LTD</t>
  </si>
  <si>
    <t>NEW DIRECTIONS EDUCATION LTD</t>
  </si>
  <si>
    <t>EDUCATION SUPPLY POOL LTD</t>
  </si>
  <si>
    <t>VALLEY EDUCATION SERVICES LTD</t>
  </si>
  <si>
    <t>NEW DIRECTIONS (HOLDINGS) LTD</t>
  </si>
  <si>
    <t>MPS (EDUCATION) LTD</t>
  </si>
  <si>
    <t>NEW DIRECTIONS PROFESSIONAL LTD</t>
  </si>
  <si>
    <t>TEACHING ELITE</t>
  </si>
  <si>
    <t>VETRO EDUCATION</t>
  </si>
  <si>
    <t>CREAZIONE FITNESS VILLAGE</t>
  </si>
  <si>
    <t>INFORMATION COMMISSIONER</t>
  </si>
  <si>
    <t>COED Y BRAIN PRIMARY</t>
  </si>
  <si>
    <t>EVOLVE A SOCIAL IMPACT COMPANY</t>
  </si>
  <si>
    <t>SUPERSTARS SCHOOLS SERVICES LTD</t>
  </si>
  <si>
    <t>ACADEMICS</t>
  </si>
  <si>
    <t>TEACH 1ST</t>
  </si>
  <si>
    <t>PLAYSPORTS</t>
  </si>
  <si>
    <t>HIGHGRADE RECRUITMENT LTD</t>
  </si>
  <si>
    <t>BAY RESOURCING LTD</t>
  </si>
  <si>
    <t>OUTSAUCE FINANCING LTD</t>
  </si>
  <si>
    <t>TEACHING PERSONNEL</t>
  </si>
  <si>
    <t>REED MANAGED SERVICES PLC</t>
  </si>
  <si>
    <t>REED SPECIALIST RECRUITMENT LTD</t>
  </si>
  <si>
    <t>PENLLWYN PRIMARY</t>
  </si>
  <si>
    <t>PLAYWORKS CHILDCARE LTD</t>
  </si>
  <si>
    <t>CEFN FFOREST PRIMARY</t>
  </si>
  <si>
    <t>HAYS EDUCATION</t>
  </si>
  <si>
    <t>SIMPLY EDUCATION LTD</t>
  </si>
  <si>
    <t>CARIADANCE</t>
  </si>
  <si>
    <t>TYNYWERN PRIMARY</t>
  </si>
  <si>
    <t>TY SIGN PRIMARY</t>
  </si>
  <si>
    <t>FINDEL EDUCATION LTD</t>
  </si>
  <si>
    <t>CHANCE ENCOUNTERS</t>
  </si>
  <si>
    <t>GUTO AARON</t>
  </si>
  <si>
    <t>MPS HEALTHCARE LTD</t>
  </si>
  <si>
    <t>TARONOD</t>
  </si>
  <si>
    <t>CAPITA EDUCATION RESOURCING</t>
  </si>
  <si>
    <t>ITNMARK EDUCATION</t>
  </si>
  <si>
    <t>EDUCATION STAFFING SOLUTIONS</t>
  </si>
  <si>
    <t>PE DIRECT</t>
  </si>
  <si>
    <t>AFFINITY EDUCATION LIMITED</t>
  </si>
  <si>
    <t>CAPITA BUSINESS SERVICES LTD</t>
  </si>
  <si>
    <t>EMPOWERING LEARNING LTD</t>
  </si>
  <si>
    <t>SUPPLY DESK</t>
  </si>
  <si>
    <t>EDUCATION STAFFING</t>
  </si>
  <si>
    <t>STAFFROOM</t>
  </si>
  <si>
    <t>CER</t>
  </si>
  <si>
    <t>SUPERSTARS INTERVENTIONS LTD</t>
  </si>
  <si>
    <t>HAYS ACCOUNTANCY PERSONNEL</t>
  </si>
  <si>
    <t>EMPIRE FIGHTING CHANCE</t>
  </si>
  <si>
    <t>CREAZIONE VILLAGE</t>
  </si>
  <si>
    <t>GERAINT HEANEY</t>
  </si>
  <si>
    <t>IGNITE &amp; INSPIRE LIMITED</t>
  </si>
  <si>
    <t>TINOPOLIS</t>
  </si>
  <si>
    <t>INSPIRE</t>
  </si>
  <si>
    <t>COLLECTIVE LEARNING LTD</t>
  </si>
  <si>
    <t>CLARE MCROBBIE</t>
  </si>
  <si>
    <t>DYSGUADDYSGU LIMITED</t>
  </si>
  <si>
    <t>EVOLVE FITNESS</t>
  </si>
  <si>
    <t>EVES UK LTD</t>
  </si>
  <si>
    <t>ZUMBA WITH ZOE</t>
  </si>
  <si>
    <t>UPBEAT MUSIC &amp; ARTS SERVICE LTD</t>
  </si>
  <si>
    <t>POLYTYPIC</t>
  </si>
  <si>
    <t>IGNITE UNLOCKING POTENTIAL</t>
  </si>
  <si>
    <t>DYSGU GYDA SAM</t>
  </si>
  <si>
    <t>NPOWER</t>
  </si>
  <si>
    <t>TAYLORS OF GRAMPOUND LTD</t>
  </si>
  <si>
    <t>CWMCARN PRIMARY</t>
  </si>
  <si>
    <t>PANTSIDE PRIMARY</t>
  </si>
  <si>
    <t>PHILLIPSTOWN PRIMARY</t>
  </si>
  <si>
    <t>EDUCATIONAL PLANNING BOOKS</t>
  </si>
  <si>
    <t>GEZE UK LTD</t>
  </si>
  <si>
    <t>MARK EDUCATION LTD</t>
  </si>
  <si>
    <t>FLYING HAMMER T/A GAMELABUK</t>
  </si>
  <si>
    <t>ABERBARGOED PRIMARY</t>
  </si>
  <si>
    <t>CWM  GLAS  INFANTS</t>
  </si>
  <si>
    <t>GLYN GAER PRIMARY</t>
  </si>
  <si>
    <t>GREENHILL PRIMARY</t>
  </si>
  <si>
    <t>HENDREDENNY PARK PRIMARY</t>
  </si>
  <si>
    <t>BRYN AWEL PRIMARY SCHOOL</t>
  </si>
  <si>
    <t>PENGAM PRIMARY (ENGLISH)</t>
  </si>
  <si>
    <t>YSGOL GYMRAEG TRELYN</t>
  </si>
  <si>
    <t>PONTLOTTYN PRIMARY</t>
  </si>
  <si>
    <t>Y. G. G.  CAERFFILI</t>
  </si>
  <si>
    <t>YSGOL GYMRAEG BRO ALLTA</t>
  </si>
  <si>
    <t>YSGOL  IFOR  BACH</t>
  </si>
  <si>
    <t>CWRT RAWLIN PRIMARY SCHOOL</t>
  </si>
  <si>
    <t>YSGOL BRO SANNAN</t>
  </si>
  <si>
    <t>PARK PRIMARY</t>
  </si>
  <si>
    <t>TRINANT PRIMARY</t>
  </si>
  <si>
    <t>TYSIGN PRIMARY</t>
  </si>
  <si>
    <t>WHITE ROSE PRIMARY</t>
  </si>
  <si>
    <t>ST JAMES PRIMARY SCHOOL</t>
  </si>
  <si>
    <t>PLASYFELIN PRIMARY</t>
  </si>
  <si>
    <t>ST GWLADYS BARGOED PRIMARY</t>
  </si>
  <si>
    <t>YSGOL PENALLTAU</t>
  </si>
  <si>
    <t>RHIW SYR DAFYDD PRIMARY</t>
  </si>
  <si>
    <t>YSTRAD MYNACH PRIMARY</t>
  </si>
  <si>
    <t>BLACKWOOD  COMP</t>
  </si>
  <si>
    <t>PONTLLANFRAITH  COMP</t>
  </si>
  <si>
    <t>ST  MARTINS  COMP</t>
  </si>
  <si>
    <t>ISLWYN HIGH SCHOOL</t>
  </si>
  <si>
    <t>YSGOL  GYFUN  CWM  RHYMNI</t>
  </si>
  <si>
    <t>CWMCARN HIGH SCHOOL</t>
  </si>
  <si>
    <t>BEDWAS INFANTS</t>
  </si>
  <si>
    <t>BEDWAS JUNIOR</t>
  </si>
  <si>
    <t>CWM IFOR PRIMARY</t>
  </si>
  <si>
    <t>CWMABER INFANTS</t>
  </si>
  <si>
    <t>FLEUR DE LYS PRIMARY</t>
  </si>
  <si>
    <t>FOCHRIW PRIMARY</t>
  </si>
  <si>
    <t>LIBANUS PRIMARY</t>
  </si>
  <si>
    <t>MACHEN PRIMARY</t>
  </si>
  <si>
    <t>MARKHAM PRIMARY</t>
  </si>
  <si>
    <t>PONTLLANFRAITH PRIMARY</t>
  </si>
  <si>
    <t>RHYDRI PRIMARY</t>
  </si>
  <si>
    <t>UPPER RHYMNEY PRIMARY</t>
  </si>
  <si>
    <t>WAUNFAWR PRIMARY</t>
  </si>
  <si>
    <t>YSGOL GYMRAEG CWM DERWEN</t>
  </si>
  <si>
    <t>YGG Y CASTELL</t>
  </si>
  <si>
    <t>BEDWAS HIGH SCHOOL</t>
  </si>
  <si>
    <t>ABERCARN PRIMARY</t>
  </si>
  <si>
    <t>ABERTYSSWG PRIMARY</t>
  </si>
  <si>
    <t>CRUMLIN PRIMARY</t>
  </si>
  <si>
    <t>CWMABER JUNIOR</t>
  </si>
  <si>
    <t>CWMFELINFACH PRIMARY</t>
  </si>
  <si>
    <t>DERI PRIMARY</t>
  </si>
  <si>
    <t>DERWENDEG PRIMARY</t>
  </si>
  <si>
    <t>GILFACH BARGOED PRIMARY</t>
  </si>
  <si>
    <t>GRAIG Y RHACCA PRIMARY</t>
  </si>
  <si>
    <t>HENDRE INFANTS</t>
  </si>
  <si>
    <t>HENDRE JUNIOR</t>
  </si>
  <si>
    <t>HENGOED PRIMARY</t>
  </si>
  <si>
    <t>LLANCAEACH JUNIOR</t>
  </si>
  <si>
    <t>LLANFABON INFANTS</t>
  </si>
  <si>
    <t>MAESYCWMMER PRIMARY</t>
  </si>
  <si>
    <t>RISCA PRIMARY</t>
  </si>
  <si>
    <t>ST HELENS RC PRIMARY</t>
  </si>
  <si>
    <t>TIRYBERTH PRIMARY</t>
  </si>
  <si>
    <t>TY ISAF INFANTS</t>
  </si>
  <si>
    <t>TYNEWYDD PRIMARY</t>
  </si>
  <si>
    <t>YSGOL GYMRAEG CWM GWYDDON</t>
  </si>
  <si>
    <t>TRINITY FIELDS SPECIAL SCHOOL</t>
  </si>
  <si>
    <t>YNYSDDU INFANTS&amp;JUNIORS</t>
  </si>
  <si>
    <t>TWYN PRIMARY</t>
  </si>
  <si>
    <t>BLACKWOOD PRIMARY</t>
  </si>
  <si>
    <t>BRYN PRIMARY</t>
  </si>
  <si>
    <t>NANT Y PARC PRIMARY</t>
  </si>
  <si>
    <t>YSGOL GYMRAEG GILFACH BARGOED</t>
  </si>
  <si>
    <t>YSGOL Y LAWNT</t>
  </si>
  <si>
    <t>ST CENYDD SCHOOL</t>
  </si>
  <si>
    <t>HEOLDDU COMP</t>
  </si>
  <si>
    <t>LEWIS BOYS COMP</t>
  </si>
  <si>
    <t>LEWIS GIRLS COMP</t>
  </si>
  <si>
    <t>NEWBRIDGE COMP</t>
  </si>
  <si>
    <t>RHYMNEY COMP</t>
  </si>
  <si>
    <t>RISCA COMP</t>
  </si>
  <si>
    <t>FLYING HAMMER LTD</t>
  </si>
  <si>
    <t>Grand Total</t>
  </si>
  <si>
    <t>PE &amp; ART SUPERSTARS</t>
  </si>
  <si>
    <t>SJ POTTER</t>
  </si>
  <si>
    <t>TUTOR DOCTOR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</si>
</sst>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W95"/>
  <sheetViews>
    <sheetView tabSelected="1" workbookViewId="0">
      <selection activeCell="A27" sqref="A27"/>
    </sheetView>
  </sheetViews>
  <sheetFormatPr defaultRowHeight="11.25" x14ac:dyDescent="0.2"/>
  <cols>
    <col min="1" max="1" width="34.5" bestFit="1" customWidth="1"/>
    <col min="2" max="75" width="13.33203125" customWidth="1"/>
  </cols>
  <sheetData>
    <row r="4" spans="1:75" ht="45" x14ac:dyDescent="0.2">
      <c r="B4" s="4" t="s">
        <v>17</v>
      </c>
      <c r="C4" s="4" t="s">
        <v>43</v>
      </c>
      <c r="D4" s="4" t="s">
        <v>0</v>
      </c>
      <c r="E4" s="4" t="s">
        <v>21</v>
      </c>
      <c r="F4" s="4" t="s">
        <v>44</v>
      </c>
      <c r="G4" s="4" t="s">
        <v>39</v>
      </c>
      <c r="H4" s="4" t="s">
        <v>31</v>
      </c>
      <c r="I4" s="4" t="s">
        <v>49</v>
      </c>
      <c r="J4" s="4" t="s">
        <v>35</v>
      </c>
      <c r="K4" s="4" t="s">
        <v>59</v>
      </c>
      <c r="L4" s="4" t="s">
        <v>58</v>
      </c>
      <c r="M4" s="4" t="s">
        <v>12</v>
      </c>
      <c r="N4" s="4" t="s">
        <v>53</v>
      </c>
      <c r="O4" s="4" t="s">
        <v>67</v>
      </c>
      <c r="P4" s="4" t="s">
        <v>60</v>
      </c>
      <c r="Q4" s="4" t="s">
        <v>47</v>
      </c>
      <c r="R4" s="4" t="s">
        <v>41</v>
      </c>
      <c r="S4" s="4" t="s">
        <v>5</v>
      </c>
      <c r="T4" s="4" t="s">
        <v>73</v>
      </c>
      <c r="U4" s="4" t="s">
        <v>52</v>
      </c>
      <c r="V4" s="4" t="s">
        <v>45</v>
      </c>
      <c r="W4" s="4" t="s">
        <v>62</v>
      </c>
      <c r="X4" s="4" t="s">
        <v>15</v>
      </c>
      <c r="Y4" s="4" t="s">
        <v>61</v>
      </c>
      <c r="Z4" s="4" t="s">
        <v>34</v>
      </c>
      <c r="AA4" s="4" t="s">
        <v>159</v>
      </c>
      <c r="AB4" s="4" t="s">
        <v>76</v>
      </c>
      <c r="AC4" s="4" t="s">
        <v>54</v>
      </c>
      <c r="AD4" s="4" t="s">
        <v>74</v>
      </c>
      <c r="AE4" s="4" t="s">
        <v>36</v>
      </c>
      <c r="AF4" s="4" t="s">
        <v>51</v>
      </c>
      <c r="AG4" s="4" t="s">
        <v>29</v>
      </c>
      <c r="AH4" s="4" t="s">
        <v>2</v>
      </c>
      <c r="AI4" s="4" t="s">
        <v>20</v>
      </c>
      <c r="AJ4" s="4" t="s">
        <v>55</v>
      </c>
      <c r="AK4" s="4" t="s">
        <v>66</v>
      </c>
      <c r="AL4" s="4" t="s">
        <v>13</v>
      </c>
      <c r="AM4" s="4" t="s">
        <v>57</v>
      </c>
      <c r="AN4" s="4" t="s">
        <v>40</v>
      </c>
      <c r="AO4" s="4" t="s">
        <v>75</v>
      </c>
      <c r="AP4" s="4" t="s">
        <v>8</v>
      </c>
      <c r="AQ4" s="4" t="s">
        <v>37</v>
      </c>
      <c r="AR4" s="4" t="s">
        <v>7</v>
      </c>
      <c r="AS4" s="4" t="s">
        <v>4</v>
      </c>
      <c r="AT4" s="4" t="s">
        <v>9</v>
      </c>
      <c r="AU4" s="4" t="s">
        <v>68</v>
      </c>
      <c r="AV4" s="4" t="s">
        <v>22</v>
      </c>
      <c r="AW4" s="4" t="s">
        <v>161</v>
      </c>
      <c r="AX4" s="4" t="s">
        <v>42</v>
      </c>
      <c r="AY4" s="4" t="s">
        <v>19</v>
      </c>
      <c r="AZ4" s="4" t="s">
        <v>27</v>
      </c>
      <c r="BA4" s="4" t="s">
        <v>65</v>
      </c>
      <c r="BB4" s="4" t="s">
        <v>1</v>
      </c>
      <c r="BC4" s="4" t="s">
        <v>24</v>
      </c>
      <c r="BD4" s="4" t="s">
        <v>25</v>
      </c>
      <c r="BE4" s="4" t="s">
        <v>30</v>
      </c>
      <c r="BF4" s="4" t="s">
        <v>162</v>
      </c>
      <c r="BG4" s="4" t="s">
        <v>48</v>
      </c>
      <c r="BH4" s="4" t="s">
        <v>50</v>
      </c>
      <c r="BI4" s="4" t="s">
        <v>16</v>
      </c>
      <c r="BJ4" s="4" t="s">
        <v>46</v>
      </c>
      <c r="BK4" s="4" t="s">
        <v>38</v>
      </c>
      <c r="BL4" s="4" t="s">
        <v>69</v>
      </c>
      <c r="BM4" s="4" t="s">
        <v>18</v>
      </c>
      <c r="BN4" s="4" t="s">
        <v>3</v>
      </c>
      <c r="BO4" s="4" t="s">
        <v>10</v>
      </c>
      <c r="BP4" s="4" t="s">
        <v>23</v>
      </c>
      <c r="BQ4" s="4" t="s">
        <v>56</v>
      </c>
      <c r="BR4" s="4" t="s">
        <v>163</v>
      </c>
      <c r="BS4" s="4" t="s">
        <v>64</v>
      </c>
      <c r="BT4" s="4" t="s">
        <v>6</v>
      </c>
      <c r="BU4" s="4" t="s">
        <v>11</v>
      </c>
      <c r="BV4" s="4" t="s">
        <v>63</v>
      </c>
      <c r="BW4" s="4" t="s">
        <v>160</v>
      </c>
    </row>
    <row r="5" spans="1:75" x14ac:dyDescent="0.2">
      <c r="A5" s="2" t="s">
        <v>77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>
        <v>350</v>
      </c>
      <c r="AQ5" s="1"/>
      <c r="AR5" s="1">
        <v>68446.37000000001</v>
      </c>
      <c r="AS5" s="1"/>
      <c r="AT5" s="1"/>
      <c r="AU5" s="1"/>
      <c r="AV5" s="1"/>
      <c r="AW5" s="1"/>
      <c r="AX5" s="1"/>
      <c r="AY5" s="1"/>
      <c r="AZ5" s="1"/>
      <c r="BA5" s="1"/>
      <c r="BB5" s="1">
        <v>401.93999999999994</v>
      </c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3">
        <f>SUM(B5:BV5)</f>
        <v>69198.310000000012</v>
      </c>
    </row>
    <row r="6" spans="1:75" x14ac:dyDescent="0.2">
      <c r="A6" s="2" t="s">
        <v>123</v>
      </c>
      <c r="B6" s="1"/>
      <c r="C6" s="1"/>
      <c r="D6" s="1">
        <v>39009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>
        <v>378.44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>
        <v>15936.050000000007</v>
      </c>
      <c r="AT6" s="1"/>
      <c r="AU6" s="1"/>
      <c r="AV6" s="1"/>
      <c r="AW6" s="1"/>
      <c r="AX6" s="1"/>
      <c r="AY6" s="1"/>
      <c r="AZ6" s="1"/>
      <c r="BA6" s="1"/>
      <c r="BB6" s="1">
        <v>9504.279999999997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>
        <v>2137.5</v>
      </c>
      <c r="BO6" s="1"/>
      <c r="BP6" s="1"/>
      <c r="BQ6" s="1"/>
      <c r="BR6" s="1"/>
      <c r="BS6" s="1"/>
      <c r="BT6" s="1"/>
      <c r="BU6" s="1"/>
      <c r="BV6" s="1"/>
      <c r="BW6" s="3">
        <f t="shared" ref="BW6:BW69" si="0">SUM(B6:BV6)</f>
        <v>66965.27</v>
      </c>
    </row>
    <row r="7" spans="1:75" x14ac:dyDescent="0.2">
      <c r="A7" s="2" t="s">
        <v>124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v>125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>
        <v>125.5</v>
      </c>
      <c r="AS7" s="1"/>
      <c r="AT7" s="1"/>
      <c r="AU7" s="1"/>
      <c r="AV7" s="1"/>
      <c r="AW7" s="1"/>
      <c r="AX7" s="1"/>
      <c r="AY7" s="1"/>
      <c r="AZ7" s="1"/>
      <c r="BA7" s="1"/>
      <c r="BB7" s="1">
        <v>8443.58</v>
      </c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>
        <v>224</v>
      </c>
      <c r="BO7" s="1"/>
      <c r="BP7" s="1"/>
      <c r="BQ7" s="1"/>
      <c r="BR7" s="1"/>
      <c r="BS7" s="1"/>
      <c r="BT7" s="1">
        <v>500</v>
      </c>
      <c r="BU7" s="1"/>
      <c r="BV7" s="1"/>
      <c r="BW7" s="3">
        <f t="shared" si="0"/>
        <v>9418.08</v>
      </c>
    </row>
    <row r="8" spans="1:75" x14ac:dyDescent="0.2">
      <c r="A8" s="2" t="s">
        <v>122</v>
      </c>
      <c r="B8" s="1"/>
      <c r="C8" s="1">
        <v>2770.02</v>
      </c>
      <c r="D8" s="1"/>
      <c r="E8" s="1">
        <v>253</v>
      </c>
      <c r="F8" s="1">
        <v>-86.67</v>
      </c>
      <c r="G8" s="1">
        <v>6560</v>
      </c>
      <c r="H8" s="1"/>
      <c r="I8" s="1"/>
      <c r="J8" s="1"/>
      <c r="K8" s="1"/>
      <c r="L8" s="1"/>
      <c r="M8" s="1"/>
      <c r="N8" s="1"/>
      <c r="O8" s="1"/>
      <c r="P8" s="1"/>
      <c r="Q8" s="1"/>
      <c r="R8" s="1">
        <v>15371</v>
      </c>
      <c r="S8" s="1">
        <v>250</v>
      </c>
      <c r="T8" s="1"/>
      <c r="U8" s="1"/>
      <c r="V8" s="1">
        <v>135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v>1497.9</v>
      </c>
      <c r="AI8" s="1"/>
      <c r="AJ8" s="1"/>
      <c r="AK8" s="1"/>
      <c r="AL8" s="1"/>
      <c r="AM8" s="1"/>
      <c r="AN8" s="1">
        <v>12371</v>
      </c>
      <c r="AO8" s="1"/>
      <c r="AP8" s="1"/>
      <c r="AQ8" s="1"/>
      <c r="AR8" s="1"/>
      <c r="AS8" s="1"/>
      <c r="AT8" s="1"/>
      <c r="AU8" s="1"/>
      <c r="AV8" s="1">
        <v>1739</v>
      </c>
      <c r="AW8" s="1"/>
      <c r="AX8" s="1">
        <v>2760</v>
      </c>
      <c r="AY8" s="1"/>
      <c r="AZ8" s="1"/>
      <c r="BA8" s="1"/>
      <c r="BB8" s="1">
        <v>11970</v>
      </c>
      <c r="BC8" s="1">
        <v>2600</v>
      </c>
      <c r="BD8" s="1">
        <v>1570.5</v>
      </c>
      <c r="BE8" s="1"/>
      <c r="BF8" s="1"/>
      <c r="BG8" s="1"/>
      <c r="BH8" s="1"/>
      <c r="BI8" s="1"/>
      <c r="BJ8" s="1"/>
      <c r="BK8" s="1"/>
      <c r="BL8" s="1"/>
      <c r="BM8" s="1"/>
      <c r="BN8" s="1">
        <v>16371.8</v>
      </c>
      <c r="BO8" s="1"/>
      <c r="BP8" s="1">
        <v>3671.6799999999989</v>
      </c>
      <c r="BQ8" s="1"/>
      <c r="BR8" s="1"/>
      <c r="BS8" s="1"/>
      <c r="BT8" s="1"/>
      <c r="BU8" s="1"/>
      <c r="BV8" s="1"/>
      <c r="BW8" s="3">
        <f t="shared" si="0"/>
        <v>79804.23</v>
      </c>
    </row>
    <row r="9" spans="1:75" x14ac:dyDescent="0.2">
      <c r="A9" s="2" t="s">
        <v>107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v>460</v>
      </c>
      <c r="T9" s="1"/>
      <c r="U9" s="1"/>
      <c r="V9" s="1"/>
      <c r="W9" s="1"/>
      <c r="X9" s="1"/>
      <c r="Y9" s="1"/>
      <c r="Z9" s="1"/>
      <c r="AA9" s="1">
        <v>-259.08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>
        <v>35726.109999999913</v>
      </c>
      <c r="AT9" s="1">
        <v>3627.6500000000005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>
        <f t="shared" si="0"/>
        <v>39554.679999999913</v>
      </c>
    </row>
    <row r="10" spans="1:75" x14ac:dyDescent="0.2">
      <c r="A10" s="2" t="s">
        <v>108</v>
      </c>
      <c r="B10" s="1"/>
      <c r="C10" s="1"/>
      <c r="D10" s="1">
        <v>5471</v>
      </c>
      <c r="E10" s="1"/>
      <c r="F10" s="1"/>
      <c r="G10" s="1"/>
      <c r="H10" s="1"/>
      <c r="I10" s="1"/>
      <c r="J10" s="1"/>
      <c r="K10" s="1"/>
      <c r="L10" s="1"/>
      <c r="M10" s="1">
        <v>4325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>
        <v>63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>
        <v>19693.88</v>
      </c>
      <c r="BO10" s="1">
        <v>10762.910000000013</v>
      </c>
      <c r="BP10" s="1"/>
      <c r="BQ10" s="1"/>
      <c r="BR10" s="1"/>
      <c r="BS10" s="1"/>
      <c r="BT10" s="1"/>
      <c r="BU10" s="1">
        <v>2665</v>
      </c>
      <c r="BV10" s="1"/>
      <c r="BW10" s="3">
        <f t="shared" si="0"/>
        <v>42980.790000000015</v>
      </c>
    </row>
    <row r="11" spans="1:75" x14ac:dyDescent="0.2">
      <c r="A11" s="2" t="s">
        <v>101</v>
      </c>
      <c r="B11" s="1"/>
      <c r="C11" s="1">
        <v>19981</v>
      </c>
      <c r="D11" s="1">
        <v>792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384</v>
      </c>
      <c r="R11" s="1">
        <v>735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>
        <v>2537.88</v>
      </c>
      <c r="AI11" s="1"/>
      <c r="AJ11" s="1"/>
      <c r="AK11" s="1"/>
      <c r="AL11" s="1"/>
      <c r="AM11" s="1"/>
      <c r="AN11" s="1">
        <v>260</v>
      </c>
      <c r="AO11" s="1">
        <v>130</v>
      </c>
      <c r="AP11" s="1">
        <v>4564.5</v>
      </c>
      <c r="AQ11" s="1"/>
      <c r="AR11" s="1">
        <v>48586.75999999998</v>
      </c>
      <c r="AS11" s="1">
        <v>797</v>
      </c>
      <c r="AT11" s="1"/>
      <c r="AU11" s="1"/>
      <c r="AV11" s="1"/>
      <c r="AW11" s="1"/>
      <c r="AX11" s="1">
        <v>855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>
        <v>7788</v>
      </c>
      <c r="BK11" s="1"/>
      <c r="BL11" s="1"/>
      <c r="BM11" s="1"/>
      <c r="BN11" s="1">
        <v>394</v>
      </c>
      <c r="BO11" s="1"/>
      <c r="BP11" s="1"/>
      <c r="BQ11" s="1"/>
      <c r="BR11" s="1"/>
      <c r="BS11" s="1"/>
      <c r="BT11" s="1">
        <v>19930</v>
      </c>
      <c r="BU11" s="1"/>
      <c r="BV11" s="1"/>
      <c r="BW11" s="3">
        <f t="shared" si="0"/>
        <v>107735.13999999998</v>
      </c>
    </row>
    <row r="12" spans="1:75" x14ac:dyDescent="0.2">
      <c r="A12" s="2" t="s">
        <v>147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>
        <v>97421.499999999985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>
        <v>3484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">
        <f t="shared" si="0"/>
        <v>100905.49999999999</v>
      </c>
    </row>
    <row r="13" spans="1:75" x14ac:dyDescent="0.2">
      <c r="A13" s="2" t="s">
        <v>82</v>
      </c>
      <c r="B13" s="1"/>
      <c r="C13" s="1"/>
      <c r="D13" s="1">
        <v>29729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>
        <v>43358.14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>
        <v>967.22</v>
      </c>
      <c r="BO13" s="1"/>
      <c r="BP13" s="1"/>
      <c r="BQ13" s="1"/>
      <c r="BR13" s="1"/>
      <c r="BS13" s="1"/>
      <c r="BT13" s="1"/>
      <c r="BU13" s="1"/>
      <c r="BV13" s="1"/>
      <c r="BW13" s="3">
        <f t="shared" si="0"/>
        <v>74054.36</v>
      </c>
    </row>
    <row r="14" spans="1:75" x14ac:dyDescent="0.2">
      <c r="A14" s="2" t="s">
        <v>148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350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v>5.6843418860808015E-14</v>
      </c>
      <c r="AM14" s="1"/>
      <c r="AN14" s="1"/>
      <c r="AO14" s="1"/>
      <c r="AP14" s="1"/>
      <c r="AQ14" s="1"/>
      <c r="AR14" s="1"/>
      <c r="AS14" s="1">
        <v>52261.159999999982</v>
      </c>
      <c r="AT14" s="1"/>
      <c r="AU14" s="1"/>
      <c r="AV14" s="1"/>
      <c r="AW14" s="1"/>
      <c r="AX14" s="1"/>
      <c r="AY14" s="1">
        <v>2775</v>
      </c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>
        <v>1100</v>
      </c>
      <c r="BW14" s="3">
        <f t="shared" si="0"/>
        <v>56486.159999999982</v>
      </c>
    </row>
    <row r="15" spans="1:75" x14ac:dyDescent="0.2">
      <c r="A15" s="2" t="s">
        <v>28</v>
      </c>
      <c r="B15" s="1"/>
      <c r="C15" s="1"/>
      <c r="D15" s="1">
        <v>132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6829.8</v>
      </c>
      <c r="AI15" s="1"/>
      <c r="AJ15" s="1">
        <v>2250</v>
      </c>
      <c r="AK15" s="1"/>
      <c r="AL15" s="1"/>
      <c r="AM15" s="1"/>
      <c r="AN15" s="1"/>
      <c r="AO15" s="1"/>
      <c r="AP15" s="1"/>
      <c r="AQ15" s="1"/>
      <c r="AR15" s="1"/>
      <c r="AS15" s="1">
        <v>92139.800000000047</v>
      </c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>
        <v>23700</v>
      </c>
      <c r="BJ15" s="1"/>
      <c r="BK15" s="1"/>
      <c r="BL15" s="1"/>
      <c r="BM15" s="1"/>
      <c r="BN15" s="1">
        <v>128</v>
      </c>
      <c r="BO15" s="1"/>
      <c r="BP15" s="1"/>
      <c r="BQ15" s="1"/>
      <c r="BR15" s="1"/>
      <c r="BS15" s="1"/>
      <c r="BT15" s="1">
        <v>285</v>
      </c>
      <c r="BU15" s="1"/>
      <c r="BV15" s="1"/>
      <c r="BW15" s="3">
        <f t="shared" si="0"/>
        <v>125464.60000000005</v>
      </c>
    </row>
    <row r="16" spans="1:75" x14ac:dyDescent="0.2">
      <c r="A16" s="2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200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>
        <v>36247.25999999998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>
        <v>583</v>
      </c>
      <c r="BO16" s="1"/>
      <c r="BP16" s="1"/>
      <c r="BQ16" s="1"/>
      <c r="BR16" s="1"/>
      <c r="BS16" s="1"/>
      <c r="BT16" s="1"/>
      <c r="BU16" s="1"/>
      <c r="BV16" s="1"/>
      <c r="BW16" s="3">
        <f t="shared" si="0"/>
        <v>37030.25999999998</v>
      </c>
    </row>
    <row r="17" spans="1:75" x14ac:dyDescent="0.2">
      <c r="A17" s="2" t="s">
        <v>125</v>
      </c>
      <c r="B17" s="1"/>
      <c r="C17" s="1"/>
      <c r="D17" s="1">
        <v>702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80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-325.75000000000011</v>
      </c>
      <c r="AH17" s="1">
        <v>2496.19</v>
      </c>
      <c r="AI17" s="1"/>
      <c r="AJ17" s="1"/>
      <c r="AK17" s="1"/>
      <c r="AL17" s="1"/>
      <c r="AM17" s="1"/>
      <c r="AN17" s="1"/>
      <c r="AO17" s="1"/>
      <c r="AP17" s="1">
        <v>715</v>
      </c>
      <c r="AQ17" s="1"/>
      <c r="AR17" s="1">
        <v>-402.51</v>
      </c>
      <c r="AS17" s="1">
        <v>35265.359999999957</v>
      </c>
      <c r="AT17" s="1"/>
      <c r="AU17" s="1"/>
      <c r="AV17" s="1"/>
      <c r="AW17" s="1"/>
      <c r="AX17" s="1"/>
      <c r="AY17" s="1"/>
      <c r="AZ17" s="1"/>
      <c r="BA17" s="1"/>
      <c r="BB17" s="1">
        <v>1828.76</v>
      </c>
      <c r="BC17" s="1"/>
      <c r="BD17" s="1"/>
      <c r="BE17" s="1"/>
      <c r="BF17" s="1"/>
      <c r="BG17" s="1"/>
      <c r="BH17" s="1"/>
      <c r="BI17" s="1"/>
      <c r="BJ17" s="1"/>
      <c r="BK17" s="1"/>
      <c r="BL17" s="1">
        <v>0</v>
      </c>
      <c r="BM17" s="1"/>
      <c r="BN17" s="1">
        <v>675</v>
      </c>
      <c r="BO17" s="1"/>
      <c r="BP17" s="1">
        <v>95</v>
      </c>
      <c r="BQ17" s="1"/>
      <c r="BR17" s="1"/>
      <c r="BS17" s="1"/>
      <c r="BT17" s="1">
        <v>8855</v>
      </c>
      <c r="BU17" s="1">
        <v>727</v>
      </c>
      <c r="BV17" s="1"/>
      <c r="BW17" s="3">
        <f t="shared" si="0"/>
        <v>50711.049999999959</v>
      </c>
    </row>
    <row r="18" spans="1:75" x14ac:dyDescent="0.2">
      <c r="A18" s="2" t="s">
        <v>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>
        <v>6462.7400000000025</v>
      </c>
      <c r="AS18" s="1">
        <v>553.48</v>
      </c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3">
        <f t="shared" si="0"/>
        <v>7016.220000000003</v>
      </c>
    </row>
    <row r="19" spans="1:75" x14ac:dyDescent="0.2">
      <c r="A19" s="2" t="s">
        <v>109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v>-625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>
        <v>178971.11000000051</v>
      </c>
      <c r="AT19" s="1"/>
      <c r="AU19" s="1"/>
      <c r="AV19" s="1"/>
      <c r="AW19" s="1">
        <v>0</v>
      </c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>
        <v>36800.28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3">
        <f t="shared" si="0"/>
        <v>215146.39000000051</v>
      </c>
    </row>
    <row r="20" spans="1:75" x14ac:dyDescent="0.2">
      <c r="A20" s="2" t="s">
        <v>110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330</v>
      </c>
      <c r="AK20" s="1"/>
      <c r="AL20" s="1"/>
      <c r="AM20" s="1"/>
      <c r="AN20" s="1"/>
      <c r="AO20" s="1"/>
      <c r="AP20" s="1"/>
      <c r="AQ20" s="1"/>
      <c r="AR20" s="1"/>
      <c r="AS20" s="1">
        <v>19633.420000000002</v>
      </c>
      <c r="AT20" s="1"/>
      <c r="AU20" s="1"/>
      <c r="AV20" s="1"/>
      <c r="AW20" s="1">
        <v>0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>
        <v>1320</v>
      </c>
      <c r="BI20" s="1">
        <v>-21.400000000000006</v>
      </c>
      <c r="BJ20" s="1"/>
      <c r="BK20" s="1"/>
      <c r="BL20" s="1"/>
      <c r="BM20" s="1"/>
      <c r="BN20" s="1">
        <v>3596.2799999999997</v>
      </c>
      <c r="BO20" s="1"/>
      <c r="BP20" s="1"/>
      <c r="BQ20" s="1"/>
      <c r="BR20" s="1"/>
      <c r="BS20" s="1"/>
      <c r="BT20" s="1">
        <v>80</v>
      </c>
      <c r="BU20" s="1"/>
      <c r="BV20" s="1"/>
      <c r="BW20" s="3">
        <f t="shared" si="0"/>
        <v>24938.3</v>
      </c>
    </row>
    <row r="21" spans="1:75" x14ac:dyDescent="0.2">
      <c r="A21" s="2" t="s">
        <v>126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>
        <v>33649.699999999997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3">
        <f t="shared" si="0"/>
        <v>33649.699999999997</v>
      </c>
    </row>
    <row r="22" spans="1:75" x14ac:dyDescent="0.2">
      <c r="A22" s="2" t="s">
        <v>106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1562</v>
      </c>
      <c r="AH22" s="1">
        <v>7192.4999999999991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>
        <v>22741.900000000009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3">
        <f t="shared" si="0"/>
        <v>31496.400000000009</v>
      </c>
    </row>
    <row r="23" spans="1:75" x14ac:dyDescent="0.2">
      <c r="A23" s="2" t="s">
        <v>70</v>
      </c>
      <c r="B23" s="1"/>
      <c r="C23" s="1"/>
      <c r="D23" s="1">
        <v>19889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v>4875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v>404</v>
      </c>
      <c r="AN23" s="1"/>
      <c r="AO23" s="1"/>
      <c r="AP23" s="1"/>
      <c r="AQ23" s="1"/>
      <c r="AR23" s="1">
        <v>13712.540000000005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>
        <v>101277.46999999999</v>
      </c>
      <c r="BO23" s="1"/>
      <c r="BP23" s="1"/>
      <c r="BQ23" s="1">
        <v>149</v>
      </c>
      <c r="BR23" s="1"/>
      <c r="BS23" s="1">
        <v>1376.25</v>
      </c>
      <c r="BT23" s="1">
        <v>55</v>
      </c>
      <c r="BU23" s="1"/>
      <c r="BV23" s="1"/>
      <c r="BW23" s="3">
        <f t="shared" si="0"/>
        <v>141738.26</v>
      </c>
    </row>
    <row r="24" spans="1:75" x14ac:dyDescent="0.2">
      <c r="A24" s="2" t="s">
        <v>127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8830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>
        <v>3341.29</v>
      </c>
      <c r="AS24" s="1">
        <v>2725.5</v>
      </c>
      <c r="AT24" s="1"/>
      <c r="AU24" s="1"/>
      <c r="AV24" s="1"/>
      <c r="AW24" s="1"/>
      <c r="AX24" s="1"/>
      <c r="AY24" s="1"/>
      <c r="AZ24" s="1"/>
      <c r="BA24" s="1"/>
      <c r="BB24" s="1">
        <v>895.98</v>
      </c>
      <c r="BC24" s="1"/>
      <c r="BD24" s="1"/>
      <c r="BE24" s="1"/>
      <c r="BF24" s="1"/>
      <c r="BG24" s="1"/>
      <c r="BH24" s="1"/>
      <c r="BI24" s="1">
        <v>210</v>
      </c>
      <c r="BJ24" s="1"/>
      <c r="BK24" s="1"/>
      <c r="BL24" s="1"/>
      <c r="BM24" s="1"/>
      <c r="BN24" s="1">
        <v>1490</v>
      </c>
      <c r="BO24" s="1"/>
      <c r="BP24" s="1"/>
      <c r="BQ24" s="1"/>
      <c r="BR24" s="1"/>
      <c r="BS24" s="1"/>
      <c r="BT24" s="1">
        <v>125</v>
      </c>
      <c r="BU24" s="1"/>
      <c r="BV24" s="1"/>
      <c r="BW24" s="3">
        <f t="shared" si="0"/>
        <v>17617.77</v>
      </c>
    </row>
    <row r="25" spans="1:75" x14ac:dyDescent="0.2">
      <c r="A25" s="2" t="s">
        <v>89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>
        <v>81259.180000000022</v>
      </c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>
        <v>80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>
        <f t="shared" si="0"/>
        <v>81339.180000000022</v>
      </c>
    </row>
    <row r="26" spans="1:75" x14ac:dyDescent="0.2">
      <c r="A26" s="2" t="s">
        <v>128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>
        <v>10445.56</v>
      </c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>
        <v>5499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>
        <v>8382.2000000000007</v>
      </c>
      <c r="BU26" s="1">
        <v>1809.5</v>
      </c>
      <c r="BV26" s="1"/>
      <c r="BW26" s="3">
        <f t="shared" si="0"/>
        <v>26136.260000000002</v>
      </c>
    </row>
    <row r="27" spans="1:75" x14ac:dyDescent="0.2">
      <c r="A27" s="2" t="s">
        <v>129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>
        <v>22010.589999999975</v>
      </c>
      <c r="AS27" s="1">
        <v>699.08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3">
        <f t="shared" si="0"/>
        <v>22709.669999999976</v>
      </c>
    </row>
    <row r="28" spans="1:75" x14ac:dyDescent="0.2">
      <c r="A28" s="2" t="s">
        <v>111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>
        <v>63296.690000000061</v>
      </c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>
        <v>356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>
        <v>205</v>
      </c>
      <c r="BU28" s="1"/>
      <c r="BV28" s="1"/>
      <c r="BW28" s="3">
        <f t="shared" si="0"/>
        <v>63857.690000000061</v>
      </c>
    </row>
    <row r="29" spans="1:75" x14ac:dyDescent="0.2">
      <c r="A29" s="2" t="s">
        <v>112</v>
      </c>
      <c r="B29" s="1">
        <v>180.2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v>250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>
        <v>744.03</v>
      </c>
      <c r="AS29" s="1">
        <v>38410.58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>
        <v>516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>
        <v>250</v>
      </c>
      <c r="BU29" s="1"/>
      <c r="BV29" s="1"/>
      <c r="BW29" s="3">
        <f t="shared" si="0"/>
        <v>40350.810000000005</v>
      </c>
    </row>
    <row r="30" spans="1:75" x14ac:dyDescent="0.2">
      <c r="A30" s="2" t="s">
        <v>130</v>
      </c>
      <c r="B30" s="1"/>
      <c r="C30" s="1"/>
      <c r="D30" s="1"/>
      <c r="E30" s="1"/>
      <c r="F30" s="1"/>
      <c r="G30" s="1"/>
      <c r="H30" s="1">
        <v>3335</v>
      </c>
      <c r="I30" s="1"/>
      <c r="J30" s="1"/>
      <c r="K30" s="1"/>
      <c r="L30" s="1"/>
      <c r="M30" s="1">
        <v>2375</v>
      </c>
      <c r="N30" s="1"/>
      <c r="O30" s="1"/>
      <c r="P30" s="1"/>
      <c r="Q30" s="1"/>
      <c r="R30" s="1"/>
      <c r="S30" s="1">
        <v>7895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>
        <v>2050.89</v>
      </c>
      <c r="AT30" s="1"/>
      <c r="AU30" s="1"/>
      <c r="AV30" s="1"/>
      <c r="AW30" s="1"/>
      <c r="AX30" s="1"/>
      <c r="AY30" s="1">
        <v>120</v>
      </c>
      <c r="AZ30" s="1"/>
      <c r="BA30" s="1"/>
      <c r="BB30" s="1">
        <v>75.98</v>
      </c>
      <c r="BC30" s="1"/>
      <c r="BD30" s="1"/>
      <c r="BE30" s="1"/>
      <c r="BF30" s="1"/>
      <c r="BG30" s="1"/>
      <c r="BH30" s="1"/>
      <c r="BI30" s="1">
        <v>944</v>
      </c>
      <c r="BJ30" s="1"/>
      <c r="BK30" s="1"/>
      <c r="BL30" s="1"/>
      <c r="BM30" s="1"/>
      <c r="BN30" s="1">
        <v>4080</v>
      </c>
      <c r="BO30" s="1"/>
      <c r="BP30" s="1"/>
      <c r="BQ30" s="1"/>
      <c r="BR30" s="1"/>
      <c r="BS30" s="1"/>
      <c r="BT30" s="1">
        <v>19230</v>
      </c>
      <c r="BU30" s="1">
        <v>11715</v>
      </c>
      <c r="BV30" s="1"/>
      <c r="BW30" s="3">
        <f t="shared" si="0"/>
        <v>51820.869999999995</v>
      </c>
    </row>
    <row r="31" spans="1:75" x14ac:dyDescent="0.2">
      <c r="A31" s="2" t="s">
        <v>79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>
        <v>218.45999999999998</v>
      </c>
      <c r="BO31" s="1"/>
      <c r="BP31" s="1"/>
      <c r="BQ31" s="1"/>
      <c r="BR31" s="1"/>
      <c r="BS31" s="1"/>
      <c r="BT31" s="1">
        <v>6770</v>
      </c>
      <c r="BU31" s="1">
        <v>80</v>
      </c>
      <c r="BV31" s="1"/>
      <c r="BW31" s="3">
        <f t="shared" si="0"/>
        <v>7068.46</v>
      </c>
    </row>
    <row r="32" spans="1:75" x14ac:dyDescent="0.2">
      <c r="A32" s="2" t="s">
        <v>131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v>2762.5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>
        <v>31903.100000000006</v>
      </c>
      <c r="AT32" s="1"/>
      <c r="AU32" s="1"/>
      <c r="AV32" s="1"/>
      <c r="AW32" s="1"/>
      <c r="AX32" s="1"/>
      <c r="AY32" s="1"/>
      <c r="AZ32" s="1"/>
      <c r="BA32" s="1">
        <v>250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>
        <v>115</v>
      </c>
      <c r="BV32" s="1"/>
      <c r="BW32" s="3">
        <f t="shared" si="0"/>
        <v>35030.600000000006</v>
      </c>
    </row>
    <row r="33" spans="1:75" x14ac:dyDescent="0.2">
      <c r="A33" s="2" t="s">
        <v>80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v>717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>
        <v>8410.43</v>
      </c>
      <c r="AS33" s="1">
        <v>-1030</v>
      </c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>
        <v>4135</v>
      </c>
      <c r="BU33" s="1">
        <v>308</v>
      </c>
      <c r="BV33" s="1"/>
      <c r="BW33" s="3">
        <f t="shared" si="0"/>
        <v>12540.43</v>
      </c>
    </row>
    <row r="34" spans="1:75" x14ac:dyDescent="0.2">
      <c r="A34" s="2" t="s">
        <v>132</v>
      </c>
      <c r="B34" s="1">
        <v>17124.400000000001</v>
      </c>
      <c r="C34" s="1"/>
      <c r="D34" s="1">
        <v>18545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441</v>
      </c>
      <c r="AH34" s="1">
        <v>17847.830000000002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>
        <v>28929.049999999996</v>
      </c>
      <c r="AT34" s="1">
        <v>299.60000000000002</v>
      </c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>
        <v>195.69</v>
      </c>
      <c r="BO34" s="1"/>
      <c r="BP34" s="1"/>
      <c r="BQ34" s="1"/>
      <c r="BR34" s="1"/>
      <c r="BS34" s="1"/>
      <c r="BT34" s="1"/>
      <c r="BU34" s="1">
        <v>3286.5</v>
      </c>
      <c r="BV34" s="1"/>
      <c r="BW34" s="3">
        <f t="shared" si="0"/>
        <v>86669.07</v>
      </c>
    </row>
    <row r="35" spans="1:75" x14ac:dyDescent="0.2">
      <c r="A35" s="2" t="s">
        <v>133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v>2166</v>
      </c>
      <c r="AH35" s="1">
        <v>43780.410000000113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>
        <v>15567.490000000005</v>
      </c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>
        <v>125</v>
      </c>
      <c r="BU35" s="1">
        <v>130</v>
      </c>
      <c r="BV35" s="1"/>
      <c r="BW35" s="3">
        <f t="shared" si="0"/>
        <v>61768.900000000118</v>
      </c>
    </row>
    <row r="36" spans="1:75" x14ac:dyDescent="0.2">
      <c r="A36" s="2" t="s">
        <v>81</v>
      </c>
      <c r="B36" s="1"/>
      <c r="C36" s="1"/>
      <c r="D36" s="1">
        <v>27502</v>
      </c>
      <c r="E36" s="1"/>
      <c r="F36" s="1"/>
      <c r="G36" s="1"/>
      <c r="H36" s="1"/>
      <c r="I36" s="1"/>
      <c r="J36" s="1"/>
      <c r="K36" s="1"/>
      <c r="L36" s="1"/>
      <c r="M36" s="1">
        <v>1375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>
        <v>390</v>
      </c>
      <c r="AQ36" s="1"/>
      <c r="AR36" s="1"/>
      <c r="AS36" s="1">
        <v>5285.0300000000007</v>
      </c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>
        <v>250</v>
      </c>
      <c r="BN36" s="1"/>
      <c r="BO36" s="1"/>
      <c r="BP36" s="1"/>
      <c r="BQ36" s="1"/>
      <c r="BR36" s="1"/>
      <c r="BS36" s="1"/>
      <c r="BT36" s="1"/>
      <c r="BU36" s="1"/>
      <c r="BV36" s="1"/>
      <c r="BW36" s="3">
        <f t="shared" si="0"/>
        <v>34802.03</v>
      </c>
    </row>
    <row r="37" spans="1:75" x14ac:dyDescent="0.2">
      <c r="A37" s="2" t="s">
        <v>134</v>
      </c>
      <c r="B37" s="1"/>
      <c r="C37" s="1"/>
      <c r="D37" s="1">
        <v>24993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>
        <v>1326.37</v>
      </c>
      <c r="AT37" s="1"/>
      <c r="AU37" s="1"/>
      <c r="AV37" s="1"/>
      <c r="AW37" s="1"/>
      <c r="AX37" s="1"/>
      <c r="AY37" s="1"/>
      <c r="AZ37" s="1"/>
      <c r="BA37" s="1"/>
      <c r="BB37" s="1">
        <v>772.94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>
        <v>250</v>
      </c>
      <c r="BU37" s="1">
        <v>130</v>
      </c>
      <c r="BV37" s="1"/>
      <c r="BW37" s="3">
        <f t="shared" si="0"/>
        <v>27472.309999999998</v>
      </c>
    </row>
    <row r="38" spans="1:75" x14ac:dyDescent="0.2">
      <c r="A38" s="2" t="s">
        <v>153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>
        <v>8091.8399999999992</v>
      </c>
      <c r="AI38" s="1"/>
      <c r="AJ38" s="1"/>
      <c r="AK38" s="1"/>
      <c r="AL38" s="1"/>
      <c r="AM38" s="1"/>
      <c r="AN38" s="1"/>
      <c r="AO38" s="1"/>
      <c r="AP38" s="1">
        <v>19787</v>
      </c>
      <c r="AQ38" s="1"/>
      <c r="AR38" s="1"/>
      <c r="AS38" s="1">
        <v>36267.729999999952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>
        <v>775</v>
      </c>
      <c r="BH38" s="1"/>
      <c r="BI38" s="1"/>
      <c r="BJ38" s="1"/>
      <c r="BK38" s="1"/>
      <c r="BL38" s="1"/>
      <c r="BM38" s="1"/>
      <c r="BN38" s="1">
        <v>1282</v>
      </c>
      <c r="BO38" s="1"/>
      <c r="BP38" s="1"/>
      <c r="BQ38" s="1"/>
      <c r="BR38" s="1">
        <v>4339.5</v>
      </c>
      <c r="BS38" s="1"/>
      <c r="BT38" s="1"/>
      <c r="BU38" s="1"/>
      <c r="BV38" s="1"/>
      <c r="BW38" s="3">
        <f t="shared" si="0"/>
        <v>70543.069999999949</v>
      </c>
    </row>
    <row r="39" spans="1:75" x14ac:dyDescent="0.2">
      <c r="A39" s="2" t="s">
        <v>104</v>
      </c>
      <c r="B39" s="1"/>
      <c r="C39" s="1"/>
      <c r="D39" s="1">
        <v>13957</v>
      </c>
      <c r="E39" s="1"/>
      <c r="F39" s="1"/>
      <c r="G39" s="1">
        <v>3600.02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>
        <v>719.82</v>
      </c>
      <c r="AI39" s="1">
        <v>60260.5</v>
      </c>
      <c r="AJ39" s="1"/>
      <c r="AK39" s="1"/>
      <c r="AL39" s="1"/>
      <c r="AM39" s="1"/>
      <c r="AN39" s="1"/>
      <c r="AO39" s="1"/>
      <c r="AP39" s="1">
        <v>370</v>
      </c>
      <c r="AQ39" s="1"/>
      <c r="AR39" s="1"/>
      <c r="AS39" s="1">
        <v>4607.42</v>
      </c>
      <c r="AT39" s="1"/>
      <c r="AU39" s="1"/>
      <c r="AV39" s="1"/>
      <c r="AW39" s="1"/>
      <c r="AX39" s="1">
        <v>4665</v>
      </c>
      <c r="AY39" s="1"/>
      <c r="AZ39" s="1"/>
      <c r="BA39" s="1"/>
      <c r="BB39" s="1"/>
      <c r="BC39" s="1">
        <v>4578</v>
      </c>
      <c r="BD39" s="1">
        <v>3058.67</v>
      </c>
      <c r="BE39" s="1"/>
      <c r="BF39" s="1"/>
      <c r="BG39" s="1"/>
      <c r="BH39" s="1"/>
      <c r="BI39" s="1"/>
      <c r="BJ39" s="1">
        <v>15435</v>
      </c>
      <c r="BK39" s="1"/>
      <c r="BL39" s="1"/>
      <c r="BM39" s="1"/>
      <c r="BN39" s="1">
        <v>2414</v>
      </c>
      <c r="BO39" s="1"/>
      <c r="BP39" s="1">
        <v>3005.75</v>
      </c>
      <c r="BQ39" s="1"/>
      <c r="BR39" s="1"/>
      <c r="BS39" s="1"/>
      <c r="BT39" s="1">
        <v>17660</v>
      </c>
      <c r="BU39" s="1"/>
      <c r="BV39" s="1"/>
      <c r="BW39" s="3">
        <f t="shared" si="0"/>
        <v>134331.18</v>
      </c>
    </row>
    <row r="40" spans="1:75" x14ac:dyDescent="0.2">
      <c r="A40" s="2" t="s">
        <v>154</v>
      </c>
      <c r="B40" s="1"/>
      <c r="C40" s="1">
        <v>32908.6</v>
      </c>
      <c r="D40" s="1">
        <v>612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95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801</v>
      </c>
      <c r="AT40" s="1"/>
      <c r="AU40" s="1"/>
      <c r="AV40" s="1"/>
      <c r="AW40" s="1"/>
      <c r="AX40" s="1">
        <v>180</v>
      </c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>
        <v>12739</v>
      </c>
      <c r="BU40" s="1"/>
      <c r="BV40" s="1"/>
      <c r="BW40" s="3">
        <f t="shared" si="0"/>
        <v>47335.6</v>
      </c>
    </row>
    <row r="41" spans="1:75" x14ac:dyDescent="0.2">
      <c r="A41" s="2" t="s">
        <v>155</v>
      </c>
      <c r="B41" s="1"/>
      <c r="C41" s="1"/>
      <c r="D41" s="1"/>
      <c r="E41" s="1"/>
      <c r="F41" s="1"/>
      <c r="G41" s="1"/>
      <c r="H41" s="1"/>
      <c r="I41" s="1">
        <v>4663.54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>
        <v>387.27</v>
      </c>
      <c r="AI41" s="1">
        <v>1367</v>
      </c>
      <c r="AJ41" s="1"/>
      <c r="AK41" s="1"/>
      <c r="AL41" s="1"/>
      <c r="AM41" s="1"/>
      <c r="AN41" s="1"/>
      <c r="AO41" s="1"/>
      <c r="AP41" s="1"/>
      <c r="AQ41" s="1"/>
      <c r="AR41" s="1"/>
      <c r="AS41" s="1">
        <v>21087</v>
      </c>
      <c r="AT41" s="1"/>
      <c r="AU41" s="1"/>
      <c r="AV41" s="1"/>
      <c r="AW41" s="1"/>
      <c r="AX41" s="1"/>
      <c r="AY41" s="1"/>
      <c r="AZ41" s="1"/>
      <c r="BA41" s="1"/>
      <c r="BB41" s="1">
        <v>1690</v>
      </c>
      <c r="BC41" s="1"/>
      <c r="BD41" s="1">
        <v>2310</v>
      </c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>
        <v>19359</v>
      </c>
      <c r="BU41" s="1">
        <v>4462</v>
      </c>
      <c r="BV41" s="1"/>
      <c r="BW41" s="3">
        <f t="shared" si="0"/>
        <v>55325.81</v>
      </c>
    </row>
    <row r="42" spans="1:75" x14ac:dyDescent="0.2">
      <c r="A42" s="2" t="s">
        <v>113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>
        <v>31013.689999999995</v>
      </c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>
        <v>80</v>
      </c>
      <c r="BU42" s="1"/>
      <c r="BV42" s="1"/>
      <c r="BW42" s="3">
        <f t="shared" si="0"/>
        <v>31093.689999999995</v>
      </c>
    </row>
    <row r="43" spans="1:75" x14ac:dyDescent="0.2">
      <c r="A43" s="2" t="s">
        <v>135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>
        <v>405</v>
      </c>
      <c r="AQ43" s="1"/>
      <c r="AR43" s="1"/>
      <c r="AS43" s="1">
        <v>3018</v>
      </c>
      <c r="AT43" s="1"/>
      <c r="AU43" s="1"/>
      <c r="AV43" s="1"/>
      <c r="AW43" s="1"/>
      <c r="AX43" s="1"/>
      <c r="AY43" s="1">
        <v>1350</v>
      </c>
      <c r="AZ43" s="1"/>
      <c r="BA43" s="1"/>
      <c r="BB43" s="1">
        <v>514.91999999999996</v>
      </c>
      <c r="BC43" s="1"/>
      <c r="BD43" s="1"/>
      <c r="BE43" s="1"/>
      <c r="BF43" s="1"/>
      <c r="BG43" s="1"/>
      <c r="BH43" s="1"/>
      <c r="BI43" s="1">
        <v>516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>
        <v>125</v>
      </c>
      <c r="BU43" s="1"/>
      <c r="BV43" s="1"/>
      <c r="BW43" s="3">
        <f t="shared" si="0"/>
        <v>5928.92</v>
      </c>
    </row>
    <row r="44" spans="1:75" x14ac:dyDescent="0.2">
      <c r="A44" s="2" t="s">
        <v>136</v>
      </c>
      <c r="B44" s="1"/>
      <c r="C44" s="1"/>
      <c r="D44" s="1"/>
      <c r="E44" s="1">
        <v>342.5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0</v>
      </c>
      <c r="AN44" s="1"/>
      <c r="AO44" s="1"/>
      <c r="AP44" s="1"/>
      <c r="AQ44" s="1"/>
      <c r="AR44" s="1"/>
      <c r="AS44" s="1">
        <v>90236.989999999932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>
        <v>260.46000000000004</v>
      </c>
      <c r="BO44" s="1"/>
      <c r="BP44" s="1"/>
      <c r="BQ44" s="1"/>
      <c r="BR44" s="1"/>
      <c r="BS44" s="1"/>
      <c r="BT44" s="1">
        <v>305</v>
      </c>
      <c r="BU44" s="1"/>
      <c r="BV44" s="1"/>
      <c r="BW44" s="3">
        <f t="shared" si="0"/>
        <v>91144.949999999939</v>
      </c>
    </row>
    <row r="45" spans="1:75" x14ac:dyDescent="0.2">
      <c r="A45" s="2" t="s">
        <v>114</v>
      </c>
      <c r="B45" s="1"/>
      <c r="C45" s="1"/>
      <c r="D45" s="1">
        <v>255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405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19677.180000000004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>
        <v>12900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3">
        <f t="shared" si="0"/>
        <v>33237.180000000008</v>
      </c>
    </row>
    <row r="46" spans="1:75" x14ac:dyDescent="0.2">
      <c r="A46" s="2" t="s">
        <v>137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>
        <v>25799.480000000025</v>
      </c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3">
        <f t="shared" si="0"/>
        <v>25799.480000000025</v>
      </c>
    </row>
    <row r="47" spans="1:75" x14ac:dyDescent="0.2">
      <c r="A47" s="2" t="s">
        <v>115</v>
      </c>
      <c r="B47" s="1"/>
      <c r="C47" s="1"/>
      <c r="D47" s="1">
        <v>792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>
        <v>36525.049999999945</v>
      </c>
      <c r="AS47" s="1">
        <v>1530.09</v>
      </c>
      <c r="AT47" s="1"/>
      <c r="AU47" s="1"/>
      <c r="AV47" s="1"/>
      <c r="AW47" s="1"/>
      <c r="AX47" s="1"/>
      <c r="AY47" s="1"/>
      <c r="AZ47" s="1"/>
      <c r="BA47" s="1"/>
      <c r="BB47" s="1">
        <v>130</v>
      </c>
      <c r="BC47" s="1"/>
      <c r="BD47" s="1"/>
      <c r="BE47" s="1"/>
      <c r="BF47" s="1"/>
      <c r="BG47" s="1"/>
      <c r="BH47" s="1"/>
      <c r="BI47" s="1">
        <v>4433.16</v>
      </c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>
        <v>1750</v>
      </c>
      <c r="BU47" s="1"/>
      <c r="BV47" s="1"/>
      <c r="BW47" s="3">
        <f t="shared" si="0"/>
        <v>45160.299999999945</v>
      </c>
    </row>
    <row r="48" spans="1:75" x14ac:dyDescent="0.2">
      <c r="A48" s="2" t="s">
        <v>149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v>2403</v>
      </c>
      <c r="AJ48" s="1"/>
      <c r="AK48" s="1"/>
      <c r="AL48" s="1"/>
      <c r="AM48" s="1"/>
      <c r="AN48" s="1"/>
      <c r="AO48" s="1"/>
      <c r="AP48" s="1"/>
      <c r="AQ48" s="1"/>
      <c r="AR48" s="1"/>
      <c r="AS48" s="1">
        <v>18786.880000000012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>
        <v>4495</v>
      </c>
      <c r="BH48" s="1"/>
      <c r="BI48" s="1"/>
      <c r="BJ48" s="1"/>
      <c r="BK48" s="1"/>
      <c r="BL48" s="1"/>
      <c r="BM48" s="1"/>
      <c r="BN48" s="1"/>
      <c r="BO48" s="1">
        <v>330</v>
      </c>
      <c r="BP48" s="1"/>
      <c r="BQ48" s="1"/>
      <c r="BR48" s="1"/>
      <c r="BS48" s="1"/>
      <c r="BT48" s="1">
        <v>5445</v>
      </c>
      <c r="BU48" s="1">
        <v>425</v>
      </c>
      <c r="BV48" s="1"/>
      <c r="BW48" s="3">
        <f t="shared" si="0"/>
        <v>31884.880000000012</v>
      </c>
    </row>
    <row r="49" spans="1:75" x14ac:dyDescent="0.2">
      <c r="A49" s="2" t="s">
        <v>156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>
        <v>250.70999999999998</v>
      </c>
      <c r="AI49" s="1"/>
      <c r="AJ49" s="1"/>
      <c r="AK49" s="1"/>
      <c r="AL49" s="1"/>
      <c r="AM49" s="1"/>
      <c r="AN49" s="1"/>
      <c r="AO49" s="1"/>
      <c r="AP49" s="1">
        <v>5595</v>
      </c>
      <c r="AQ49" s="1"/>
      <c r="AR49" s="1"/>
      <c r="AS49" s="1">
        <v>33965.42</v>
      </c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>
        <v>17722.879999999997</v>
      </c>
      <c r="BK49" s="1"/>
      <c r="BL49" s="1"/>
      <c r="BM49" s="1"/>
      <c r="BN49" s="1"/>
      <c r="BO49" s="1"/>
      <c r="BP49" s="1"/>
      <c r="BQ49" s="1"/>
      <c r="BR49" s="1"/>
      <c r="BS49" s="1"/>
      <c r="BT49" s="1">
        <v>18345.5</v>
      </c>
      <c r="BU49" s="1">
        <v>6749.6</v>
      </c>
      <c r="BV49" s="1"/>
      <c r="BW49" s="3">
        <f t="shared" si="0"/>
        <v>82629.11</v>
      </c>
    </row>
    <row r="50" spans="1:75" x14ac:dyDescent="0.2">
      <c r="A50" s="2" t="s">
        <v>71</v>
      </c>
      <c r="B50" s="1"/>
      <c r="C50" s="1"/>
      <c r="D50" s="1">
        <v>1393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v>52338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>
        <v>6515.09</v>
      </c>
      <c r="AT50" s="1"/>
      <c r="AU50" s="1"/>
      <c r="AV50" s="1"/>
      <c r="AW50" s="1"/>
      <c r="AX50" s="1"/>
      <c r="AY50" s="1"/>
      <c r="AZ50" s="1"/>
      <c r="BA50" s="1"/>
      <c r="BB50" s="1">
        <v>8643.3099999999959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>
        <v>220.45999999999998</v>
      </c>
      <c r="BO50" s="1"/>
      <c r="BP50" s="1"/>
      <c r="BQ50" s="1"/>
      <c r="BR50" s="1"/>
      <c r="BS50" s="1"/>
      <c r="BT50" s="1"/>
      <c r="BU50" s="1"/>
      <c r="BV50" s="1"/>
      <c r="BW50" s="3">
        <f t="shared" si="0"/>
        <v>69109.86</v>
      </c>
    </row>
    <row r="51" spans="1:75" x14ac:dyDescent="0.2">
      <c r="A51" s="2" t="s">
        <v>91</v>
      </c>
      <c r="B51" s="1"/>
      <c r="C51" s="1"/>
      <c r="D51" s="1"/>
      <c r="E51" s="1"/>
      <c r="F51" s="1"/>
      <c r="G51" s="1"/>
      <c r="H51" s="1">
        <v>2075</v>
      </c>
      <c r="I51" s="1"/>
      <c r="J51" s="1"/>
      <c r="K51" s="1"/>
      <c r="L51" s="1"/>
      <c r="M51" s="1">
        <v>1075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>
        <v>400</v>
      </c>
      <c r="AD51" s="1"/>
      <c r="AE51" s="1"/>
      <c r="AF51" s="1">
        <v>135</v>
      </c>
      <c r="AG51" s="1"/>
      <c r="AH51" s="1">
        <v>90.25</v>
      </c>
      <c r="AI51" s="1"/>
      <c r="AJ51" s="1"/>
      <c r="AK51" s="1">
        <v>250</v>
      </c>
      <c r="AL51" s="1"/>
      <c r="AM51" s="1"/>
      <c r="AN51" s="1"/>
      <c r="AO51" s="1"/>
      <c r="AP51" s="1"/>
      <c r="AQ51" s="1"/>
      <c r="AR51" s="1"/>
      <c r="AS51" s="1">
        <v>2818.87</v>
      </c>
      <c r="AT51" s="1"/>
      <c r="AU51" s="1"/>
      <c r="AV51" s="1"/>
      <c r="AW51" s="1"/>
      <c r="AX51" s="1"/>
      <c r="AY51" s="1">
        <v>960</v>
      </c>
      <c r="AZ51" s="1"/>
      <c r="BA51" s="1"/>
      <c r="BB51" s="1">
        <v>5069.8799999999992</v>
      </c>
      <c r="BC51" s="1"/>
      <c r="BD51" s="1"/>
      <c r="BE51" s="1">
        <v>4990</v>
      </c>
      <c r="BF51" s="1"/>
      <c r="BG51" s="1"/>
      <c r="BH51" s="1"/>
      <c r="BI51" s="1">
        <v>720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>
        <v>5025</v>
      </c>
      <c r="BU51" s="1">
        <v>1685.5</v>
      </c>
      <c r="BV51" s="1"/>
      <c r="BW51" s="3">
        <f t="shared" si="0"/>
        <v>25294.5</v>
      </c>
    </row>
    <row r="52" spans="1:75" x14ac:dyDescent="0.2">
      <c r="A52" s="2" t="s">
        <v>83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>
        <v>4280</v>
      </c>
      <c r="AQ52" s="1"/>
      <c r="AR52" s="1"/>
      <c r="AS52" s="1">
        <v>62137.869999999966</v>
      </c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>
        <v>80</v>
      </c>
      <c r="BU52" s="1"/>
      <c r="BV52" s="1"/>
      <c r="BW52" s="3">
        <f t="shared" si="0"/>
        <v>66497.869999999966</v>
      </c>
    </row>
    <row r="53" spans="1:75" x14ac:dyDescent="0.2">
      <c r="A53" s="2" t="s">
        <v>26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>
        <v>21616.869999999992</v>
      </c>
      <c r="AT53" s="1"/>
      <c r="AU53" s="1"/>
      <c r="AV53" s="1"/>
      <c r="AW53" s="1"/>
      <c r="AX53" s="1"/>
      <c r="AY53" s="1"/>
      <c r="AZ53" s="1">
        <v>4885</v>
      </c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3">
        <f t="shared" si="0"/>
        <v>26501.869999999992</v>
      </c>
    </row>
    <row r="54" spans="1:75" x14ac:dyDescent="0.2">
      <c r="A54" s="2" t="s">
        <v>72</v>
      </c>
      <c r="B54" s="1">
        <v>77795.460000000108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>
        <v>14865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>
        <v>2759.6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3">
        <f t="shared" si="0"/>
        <v>95420.060000000114</v>
      </c>
    </row>
    <row r="55" spans="1:75" x14ac:dyDescent="0.2">
      <c r="A55" s="2" t="s">
        <v>96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>
        <v>18734.870000000006</v>
      </c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3">
        <f t="shared" si="0"/>
        <v>18734.870000000006</v>
      </c>
    </row>
    <row r="56" spans="1:75" x14ac:dyDescent="0.2">
      <c r="A56" s="2" t="s">
        <v>102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>
        <v>-120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3">
        <f t="shared" si="0"/>
        <v>-120</v>
      </c>
    </row>
    <row r="57" spans="1:75" x14ac:dyDescent="0.2">
      <c r="A57" s="2" t="s">
        <v>116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>
        <v>43633.750000000124</v>
      </c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3">
        <f t="shared" si="0"/>
        <v>43633.750000000124</v>
      </c>
    </row>
    <row r="58" spans="1:75" x14ac:dyDescent="0.2">
      <c r="A58" s="2" t="s">
        <v>85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>
        <v>1859.04</v>
      </c>
      <c r="AK58" s="1"/>
      <c r="AL58" s="1"/>
      <c r="AM58" s="1"/>
      <c r="AN58" s="1"/>
      <c r="AO58" s="1"/>
      <c r="AP58" s="1"/>
      <c r="AQ58" s="1"/>
      <c r="AR58" s="1"/>
      <c r="AS58" s="1">
        <v>66550.390000000014</v>
      </c>
      <c r="AT58" s="1"/>
      <c r="AU58" s="1"/>
      <c r="AV58" s="1"/>
      <c r="AW58" s="1"/>
      <c r="AX58" s="1"/>
      <c r="AY58" s="1"/>
      <c r="AZ58" s="1"/>
      <c r="BA58" s="1"/>
      <c r="BB58" s="1">
        <v>142.97999999999999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>
        <v>6765.45</v>
      </c>
      <c r="BU58" s="1"/>
      <c r="BV58" s="1"/>
      <c r="BW58" s="3">
        <f t="shared" si="0"/>
        <v>75317.86</v>
      </c>
    </row>
    <row r="59" spans="1:75" x14ac:dyDescent="0.2">
      <c r="A59" s="2" t="s">
        <v>99</v>
      </c>
      <c r="B59" s="1"/>
      <c r="C59" s="1"/>
      <c r="D59" s="1">
        <v>9644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>
        <v>8757</v>
      </c>
      <c r="AK59" s="1"/>
      <c r="AL59" s="1"/>
      <c r="AM59" s="1"/>
      <c r="AN59" s="1"/>
      <c r="AO59" s="1"/>
      <c r="AP59" s="1"/>
      <c r="AQ59" s="1"/>
      <c r="AR59" s="1">
        <v>135806.43999999974</v>
      </c>
      <c r="AS59" s="1">
        <v>3099.6499999999996</v>
      </c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>
        <v>30516.909999999996</v>
      </c>
      <c r="BG59" s="1"/>
      <c r="BH59" s="1"/>
      <c r="BI59" s="1">
        <v>40032</v>
      </c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>
        <v>125</v>
      </c>
      <c r="BU59" s="1"/>
      <c r="BV59" s="1"/>
      <c r="BW59" s="3">
        <f t="shared" si="0"/>
        <v>227980.99999999974</v>
      </c>
    </row>
    <row r="60" spans="1:75" x14ac:dyDescent="0.2">
      <c r="A60" s="2" t="s">
        <v>117</v>
      </c>
      <c r="B60" s="1"/>
      <c r="C60" s="1"/>
      <c r="D60" s="1">
        <v>725</v>
      </c>
      <c r="E60" s="1"/>
      <c r="F60" s="1"/>
      <c r="G60" s="1"/>
      <c r="H60" s="1"/>
      <c r="I60" s="1"/>
      <c r="J60" s="1"/>
      <c r="K60" s="1"/>
      <c r="L60" s="1"/>
      <c r="M60" s="1">
        <v>2825</v>
      </c>
      <c r="N60" s="1">
        <v>100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>
        <v>1035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>
        <v>13474.46</v>
      </c>
      <c r="BO60" s="1">
        <v>1105.5999999999999</v>
      </c>
      <c r="BP60" s="1"/>
      <c r="BQ60" s="1"/>
      <c r="BR60" s="1"/>
      <c r="BS60" s="1"/>
      <c r="BT60" s="1"/>
      <c r="BU60" s="1"/>
      <c r="BV60" s="1"/>
      <c r="BW60" s="3">
        <f t="shared" si="0"/>
        <v>19265.059999999998</v>
      </c>
    </row>
    <row r="61" spans="1:75" x14ac:dyDescent="0.2">
      <c r="A61" s="2" t="s">
        <v>157</v>
      </c>
      <c r="B61" s="1">
        <v>3780</v>
      </c>
      <c r="C61" s="1"/>
      <c r="D61" s="1">
        <v>680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>
        <v>25483.470000000016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>
        <v>29575.269999999997</v>
      </c>
      <c r="AT61" s="1"/>
      <c r="AU61" s="1"/>
      <c r="AV61" s="1"/>
      <c r="AW61" s="1"/>
      <c r="AX61" s="1"/>
      <c r="AY61" s="1">
        <v>51.4</v>
      </c>
      <c r="AZ61" s="1"/>
      <c r="BA61" s="1"/>
      <c r="BB61" s="1">
        <v>920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>
        <v>42519.340000000004</v>
      </c>
      <c r="BU61" s="1"/>
      <c r="BV61" s="1"/>
      <c r="BW61" s="3">
        <f t="shared" si="0"/>
        <v>103009.48000000001</v>
      </c>
    </row>
    <row r="62" spans="1:75" x14ac:dyDescent="0.2">
      <c r="A62" s="2" t="s">
        <v>158</v>
      </c>
      <c r="B62" s="1"/>
      <c r="C62" s="1">
        <v>28655.000000000011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>
        <v>625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>
        <v>100</v>
      </c>
      <c r="AS62" s="1">
        <v>112649.03999999991</v>
      </c>
      <c r="AT62" s="1"/>
      <c r="AU62" s="1"/>
      <c r="AV62" s="1"/>
      <c r="AW62" s="1"/>
      <c r="AX62" s="1">
        <v>2970</v>
      </c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3">
        <f t="shared" si="0"/>
        <v>144999.03999999992</v>
      </c>
    </row>
    <row r="63" spans="1:75" x14ac:dyDescent="0.2">
      <c r="A63" s="2" t="s">
        <v>138</v>
      </c>
      <c r="B63" s="1">
        <v>8945.2999999999993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>
        <v>124734.79000000042</v>
      </c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>
        <v>90</v>
      </c>
      <c r="BO63" s="1"/>
      <c r="BP63" s="1"/>
      <c r="BQ63" s="1"/>
      <c r="BR63" s="1"/>
      <c r="BS63" s="1"/>
      <c r="BT63" s="1"/>
      <c r="BU63" s="1"/>
      <c r="BV63" s="1"/>
      <c r="BW63" s="3">
        <f t="shared" si="0"/>
        <v>133770.0900000004</v>
      </c>
    </row>
    <row r="64" spans="1:75" x14ac:dyDescent="0.2">
      <c r="A64" s="2" t="s">
        <v>103</v>
      </c>
      <c r="B64" s="1"/>
      <c r="C64" s="1">
        <v>2838.0299999999997</v>
      </c>
      <c r="D64" s="1">
        <v>4261</v>
      </c>
      <c r="E64" s="1"/>
      <c r="F64" s="1"/>
      <c r="G64" s="1">
        <v>9063.84</v>
      </c>
      <c r="H64" s="1"/>
      <c r="I64" s="1">
        <v>2240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>
        <v>0</v>
      </c>
      <c r="AC64" s="1"/>
      <c r="AD64" s="1"/>
      <c r="AE64" s="1"/>
      <c r="AF64" s="1"/>
      <c r="AG64" s="1"/>
      <c r="AH64" s="1">
        <v>19235.669999999998</v>
      </c>
      <c r="AI64" s="1"/>
      <c r="AJ64" s="1"/>
      <c r="AK64" s="1"/>
      <c r="AL64" s="1"/>
      <c r="AM64" s="1"/>
      <c r="AN64" s="1">
        <v>125</v>
      </c>
      <c r="AO64" s="1"/>
      <c r="AP64" s="1">
        <v>195</v>
      </c>
      <c r="AQ64" s="1"/>
      <c r="AR64" s="1"/>
      <c r="AS64" s="1">
        <v>54411.880000000005</v>
      </c>
      <c r="AT64" s="1"/>
      <c r="AU64" s="1"/>
      <c r="AV64" s="1"/>
      <c r="AW64" s="1"/>
      <c r="AX64" s="1">
        <v>2355</v>
      </c>
      <c r="AY64" s="1"/>
      <c r="AZ64" s="1"/>
      <c r="BA64" s="1"/>
      <c r="BB64" s="1">
        <v>670</v>
      </c>
      <c r="BC64" s="1"/>
      <c r="BD64" s="1"/>
      <c r="BE64" s="1"/>
      <c r="BF64" s="1"/>
      <c r="BG64" s="1"/>
      <c r="BH64" s="1"/>
      <c r="BI64" s="1"/>
      <c r="BJ64" s="1">
        <v>11079.45</v>
      </c>
      <c r="BK64" s="1"/>
      <c r="BL64" s="1"/>
      <c r="BM64" s="1"/>
      <c r="BN64" s="1"/>
      <c r="BO64" s="1"/>
      <c r="BP64" s="1">
        <v>2063.9</v>
      </c>
      <c r="BQ64" s="1"/>
      <c r="BR64" s="1"/>
      <c r="BS64" s="1"/>
      <c r="BT64" s="1">
        <v>1565</v>
      </c>
      <c r="BU64" s="1">
        <v>12807.16</v>
      </c>
      <c r="BV64" s="1"/>
      <c r="BW64" s="3">
        <f t="shared" si="0"/>
        <v>122910.93</v>
      </c>
    </row>
    <row r="65" spans="1:75" x14ac:dyDescent="0.2">
      <c r="A65" s="2" t="s">
        <v>152</v>
      </c>
      <c r="B65" s="1"/>
      <c r="C65" s="1"/>
      <c r="D65" s="1">
        <v>76148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>
        <v>40262.5</v>
      </c>
      <c r="AQ65" s="1"/>
      <c r="AR65" s="1"/>
      <c r="AS65" s="1">
        <v>18274.61</v>
      </c>
      <c r="AT65" s="1">
        <v>260</v>
      </c>
      <c r="AU65" s="1"/>
      <c r="AV65" s="1"/>
      <c r="AW65" s="1"/>
      <c r="AX65" s="1">
        <v>270</v>
      </c>
      <c r="AY65" s="1"/>
      <c r="AZ65" s="1"/>
      <c r="BA65" s="1"/>
      <c r="BB65" s="1">
        <v>95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>
        <v>1124</v>
      </c>
      <c r="BO65" s="1"/>
      <c r="BP65" s="1"/>
      <c r="BQ65" s="1"/>
      <c r="BR65" s="1"/>
      <c r="BS65" s="1"/>
      <c r="BT65" s="1"/>
      <c r="BU65" s="1">
        <v>6487.5</v>
      </c>
      <c r="BV65" s="1"/>
      <c r="BW65" s="3">
        <f t="shared" si="0"/>
        <v>142921.60999999999</v>
      </c>
    </row>
    <row r="66" spans="1:75" x14ac:dyDescent="0.2">
      <c r="A66" s="2" t="s">
        <v>97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>
        <v>48431.779999999955</v>
      </c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>
        <v>12325.8</v>
      </c>
      <c r="BU66" s="1"/>
      <c r="BV66" s="1"/>
      <c r="BW66" s="3">
        <f t="shared" si="0"/>
        <v>60757.579999999958</v>
      </c>
    </row>
    <row r="67" spans="1:75" x14ac:dyDescent="0.2">
      <c r="A67" s="2" t="s">
        <v>139</v>
      </c>
      <c r="B67" s="1"/>
      <c r="C67" s="1"/>
      <c r="D67" s="1"/>
      <c r="E67" s="1"/>
      <c r="F67" s="1"/>
      <c r="G67" s="1"/>
      <c r="H67" s="1"/>
      <c r="I67" s="1"/>
      <c r="J67" s="1"/>
      <c r="K67" s="1">
        <v>480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>
        <v>16195.96</v>
      </c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3">
        <f t="shared" si="0"/>
        <v>16675.96</v>
      </c>
    </row>
    <row r="68" spans="1:75" x14ac:dyDescent="0.2">
      <c r="A68" s="2" t="s">
        <v>95</v>
      </c>
      <c r="B68" s="1"/>
      <c r="C68" s="1"/>
      <c r="D68" s="1">
        <v>94577</v>
      </c>
      <c r="E68" s="1"/>
      <c r="F68" s="1"/>
      <c r="G68" s="1"/>
      <c r="H68" s="1"/>
      <c r="I68" s="1"/>
      <c r="J68" s="1"/>
      <c r="K68" s="1"/>
      <c r="L68" s="1">
        <v>180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>
        <v>22674.929999999997</v>
      </c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3">
        <f t="shared" si="0"/>
        <v>117431.93</v>
      </c>
    </row>
    <row r="69" spans="1:75" x14ac:dyDescent="0.2">
      <c r="A69" s="2" t="s">
        <v>140</v>
      </c>
      <c r="B69" s="1"/>
      <c r="C69" s="1"/>
      <c r="D69" s="1">
        <v>87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>
        <v>58017.079999999929</v>
      </c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3">
        <f t="shared" si="0"/>
        <v>58104.079999999929</v>
      </c>
    </row>
    <row r="70" spans="1:75" x14ac:dyDescent="0.2">
      <c r="A70" s="2" t="s">
        <v>92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>
        <v>8008.8900000000031</v>
      </c>
      <c r="AS70" s="1"/>
      <c r="AT70" s="1"/>
      <c r="AU70" s="1"/>
      <c r="AV70" s="1"/>
      <c r="AW70" s="1"/>
      <c r="AX70" s="1"/>
      <c r="AY70" s="1"/>
      <c r="AZ70" s="1"/>
      <c r="BA70" s="1"/>
      <c r="BB70" s="1">
        <v>4715.0899999999992</v>
      </c>
      <c r="BC70" s="1"/>
      <c r="BD70" s="1"/>
      <c r="BE70" s="1"/>
      <c r="BF70" s="1"/>
      <c r="BG70" s="1"/>
      <c r="BH70" s="1"/>
      <c r="BI70" s="1">
        <v>3806</v>
      </c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3">
        <f t="shared" ref="BW70:BW94" si="1">SUM(B70:BV70)</f>
        <v>16529.980000000003</v>
      </c>
    </row>
    <row r="71" spans="1:75" x14ac:dyDescent="0.2">
      <c r="A71" s="2" t="s">
        <v>144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>
        <v>193049.95000000007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>
        <v>80630.1599999998</v>
      </c>
      <c r="AT71" s="1">
        <v>1648.4</v>
      </c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3">
        <f t="shared" si="1"/>
        <v>275328.50999999989</v>
      </c>
    </row>
    <row r="72" spans="1:75" x14ac:dyDescent="0.2">
      <c r="A72" s="2" t="s">
        <v>146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>
        <v>22743</v>
      </c>
      <c r="AQ72" s="1"/>
      <c r="AR72" s="1"/>
      <c r="AS72" s="1">
        <v>1986.97</v>
      </c>
      <c r="AT72" s="1"/>
      <c r="AU72" s="1"/>
      <c r="AV72" s="1"/>
      <c r="AW72" s="1"/>
      <c r="AX72" s="1"/>
      <c r="AY72" s="1"/>
      <c r="AZ72" s="1"/>
      <c r="BA72" s="1"/>
      <c r="BB72" s="1">
        <v>129</v>
      </c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3">
        <f t="shared" si="1"/>
        <v>24858.97</v>
      </c>
    </row>
    <row r="73" spans="1:75" x14ac:dyDescent="0.2">
      <c r="A73" s="2" t="s">
        <v>141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v>725.59999999999991</v>
      </c>
      <c r="AH73" s="1">
        <v>2835.26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>
        <v>46490.319999999971</v>
      </c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3">
        <f t="shared" si="1"/>
        <v>50051.179999999971</v>
      </c>
    </row>
    <row r="74" spans="1:75" x14ac:dyDescent="0.2">
      <c r="A74" s="2" t="s">
        <v>33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>
        <v>1772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>
        <v>74672.299999999988</v>
      </c>
      <c r="AT74" s="1"/>
      <c r="AU74" s="1"/>
      <c r="AV74" s="1"/>
      <c r="AW74" s="1"/>
      <c r="AX74" s="1"/>
      <c r="AY74" s="1"/>
      <c r="AZ74" s="1"/>
      <c r="BA74" s="1"/>
      <c r="BB74" s="1">
        <v>5024.7999999999993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>
        <v>540</v>
      </c>
      <c r="BO74" s="1"/>
      <c r="BP74" s="1"/>
      <c r="BQ74" s="1"/>
      <c r="BR74" s="1"/>
      <c r="BS74" s="1"/>
      <c r="BT74" s="1"/>
      <c r="BU74" s="1"/>
      <c r="BV74" s="1"/>
      <c r="BW74" s="3">
        <f t="shared" si="1"/>
        <v>82009.099999999991</v>
      </c>
    </row>
    <row r="75" spans="1:75" x14ac:dyDescent="0.2">
      <c r="A75" s="2" t="s">
        <v>142</v>
      </c>
      <c r="B75" s="1"/>
      <c r="C75" s="1"/>
      <c r="D75" s="1">
        <v>8548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>
        <v>193.61999999999998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>
        <v>5782.37</v>
      </c>
      <c r="AT75" s="1"/>
      <c r="AU75" s="1"/>
      <c r="AV75" s="1"/>
      <c r="AW75" s="1"/>
      <c r="AX75" s="1"/>
      <c r="AY75" s="1"/>
      <c r="AZ75" s="1"/>
      <c r="BA75" s="1"/>
      <c r="BB75" s="1">
        <v>8057.319999999997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>
        <v>4807</v>
      </c>
      <c r="BO75" s="1"/>
      <c r="BP75" s="1"/>
      <c r="BQ75" s="1"/>
      <c r="BR75" s="1"/>
      <c r="BS75" s="1"/>
      <c r="BT75" s="1">
        <v>1375</v>
      </c>
      <c r="BU75" s="1"/>
      <c r="BV75" s="1"/>
      <c r="BW75" s="3">
        <f t="shared" si="1"/>
        <v>28763.309999999998</v>
      </c>
    </row>
    <row r="76" spans="1:75" x14ac:dyDescent="0.2">
      <c r="A76" s="2" t="s">
        <v>32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v>-677.15</v>
      </c>
      <c r="AH76" s="1">
        <v>18731.360000000004</v>
      </c>
      <c r="AI76" s="1"/>
      <c r="AJ76" s="1"/>
      <c r="AK76" s="1"/>
      <c r="AL76" s="1"/>
      <c r="AM76" s="1"/>
      <c r="AN76" s="1"/>
      <c r="AO76" s="1"/>
      <c r="AP76" s="1"/>
      <c r="AQ76" s="1"/>
      <c r="AR76" s="1">
        <v>65141.169999999904</v>
      </c>
      <c r="AS76" s="1">
        <v>794.74</v>
      </c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>
        <v>1805.95</v>
      </c>
      <c r="BQ76" s="1"/>
      <c r="BR76" s="1"/>
      <c r="BS76" s="1"/>
      <c r="BT76" s="1"/>
      <c r="BU76" s="1"/>
      <c r="BV76" s="1"/>
      <c r="BW76" s="3">
        <f t="shared" si="1"/>
        <v>85796.069999999905</v>
      </c>
    </row>
    <row r="77" spans="1:75" x14ac:dyDescent="0.2">
      <c r="A77" s="2" t="s">
        <v>93</v>
      </c>
      <c r="B77" s="1"/>
      <c r="C77" s="1"/>
      <c r="D77" s="1"/>
      <c r="E77" s="1"/>
      <c r="F77" s="1"/>
      <c r="G77" s="1"/>
      <c r="H77" s="1"/>
      <c r="I77" s="1"/>
      <c r="J77" s="1">
        <v>115</v>
      </c>
      <c r="K77" s="1"/>
      <c r="L77" s="1"/>
      <c r="M77" s="1"/>
      <c r="N77" s="1"/>
      <c r="O77" s="1"/>
      <c r="P77" s="1"/>
      <c r="Q77" s="1"/>
      <c r="R77" s="1"/>
      <c r="S77" s="1">
        <v>7310</v>
      </c>
      <c r="T77" s="1"/>
      <c r="U77" s="1"/>
      <c r="V77" s="1"/>
      <c r="W77" s="1"/>
      <c r="X77" s="1"/>
      <c r="Y77" s="1"/>
      <c r="Z77" s="1">
        <v>39.979999999999997</v>
      </c>
      <c r="AA77" s="1"/>
      <c r="AB77" s="1"/>
      <c r="AC77" s="1"/>
      <c r="AD77" s="1"/>
      <c r="AE77" s="1"/>
      <c r="AF77" s="1"/>
      <c r="AG77" s="1">
        <v>19906.869999999992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>
        <v>-7.35</v>
      </c>
      <c r="AS77" s="1">
        <v>155010.68999999983</v>
      </c>
      <c r="AT77" s="1"/>
      <c r="AU77" s="1"/>
      <c r="AV77" s="1"/>
      <c r="AW77" s="1"/>
      <c r="AX77" s="1"/>
      <c r="AY77" s="1"/>
      <c r="AZ77" s="1"/>
      <c r="BA77" s="1"/>
      <c r="BB77" s="1">
        <v>414.9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>
        <v>17835</v>
      </c>
      <c r="BO77" s="1"/>
      <c r="BP77" s="1"/>
      <c r="BQ77" s="1"/>
      <c r="BR77" s="1"/>
      <c r="BS77" s="1"/>
      <c r="BT77" s="1"/>
      <c r="BU77" s="1"/>
      <c r="BV77" s="1"/>
      <c r="BW77" s="3">
        <f t="shared" si="1"/>
        <v>200625.08999999982</v>
      </c>
    </row>
    <row r="78" spans="1:75" x14ac:dyDescent="0.2">
      <c r="A78" s="2" t="s">
        <v>118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>
        <v>832.67000000000007</v>
      </c>
      <c r="AS78" s="1"/>
      <c r="AT78" s="1"/>
      <c r="AU78" s="1"/>
      <c r="AV78" s="1"/>
      <c r="AW78" s="1"/>
      <c r="AX78" s="1"/>
      <c r="AY78" s="1"/>
      <c r="AZ78" s="1"/>
      <c r="BA78" s="1"/>
      <c r="BB78" s="1">
        <v>17761.409999999993</v>
      </c>
      <c r="BC78" s="1"/>
      <c r="BD78" s="1"/>
      <c r="BE78" s="1"/>
      <c r="BF78" s="1"/>
      <c r="BG78" s="1"/>
      <c r="BH78" s="1"/>
      <c r="BI78" s="1">
        <v>3962</v>
      </c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>
        <v>7720</v>
      </c>
      <c r="BU78" s="1"/>
      <c r="BV78" s="1"/>
      <c r="BW78" s="3">
        <f t="shared" si="1"/>
        <v>30276.079999999994</v>
      </c>
    </row>
    <row r="79" spans="1:75" x14ac:dyDescent="0.2">
      <c r="A79" s="2" t="s">
        <v>119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>
        <v>23103.420000000002</v>
      </c>
      <c r="AS79" s="1">
        <v>2145.83</v>
      </c>
      <c r="AT79" s="1"/>
      <c r="AU79" s="1"/>
      <c r="AV79" s="1"/>
      <c r="AW79" s="1"/>
      <c r="AX79" s="1"/>
      <c r="AY79" s="1">
        <v>540</v>
      </c>
      <c r="AZ79" s="1">
        <v>560</v>
      </c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3">
        <f t="shared" si="1"/>
        <v>26349.25</v>
      </c>
    </row>
    <row r="80" spans="1:75" x14ac:dyDescent="0.2">
      <c r="A80" s="2" t="s">
        <v>94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>
        <v>570</v>
      </c>
      <c r="T80" s="1">
        <v>259.92</v>
      </c>
      <c r="U80" s="1"/>
      <c r="V80" s="1"/>
      <c r="W80" s="1">
        <v>4974.32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>
        <v>30264.829999999973</v>
      </c>
      <c r="AT80" s="1">
        <v>2014.1299999999999</v>
      </c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>
        <v>2054</v>
      </c>
      <c r="BJ80" s="1"/>
      <c r="BK80" s="1"/>
      <c r="BL80" s="1"/>
      <c r="BM80" s="1"/>
      <c r="BN80" s="1">
        <v>17572.000000000004</v>
      </c>
      <c r="BO80" s="1"/>
      <c r="BP80" s="1"/>
      <c r="BQ80" s="1"/>
      <c r="BR80" s="1"/>
      <c r="BS80" s="1"/>
      <c r="BT80" s="1">
        <v>12055</v>
      </c>
      <c r="BU80" s="1"/>
      <c r="BV80" s="1"/>
      <c r="BW80" s="3">
        <f t="shared" si="1"/>
        <v>69764.199999999968</v>
      </c>
    </row>
    <row r="81" spans="1:75" x14ac:dyDescent="0.2">
      <c r="A81" s="2" t="s">
        <v>86</v>
      </c>
      <c r="B81" s="1"/>
      <c r="C81" s="1"/>
      <c r="D81" s="1"/>
      <c r="E81" s="1">
        <v>9607.0199999999986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>
        <v>950</v>
      </c>
      <c r="BO81" s="1"/>
      <c r="BP81" s="1"/>
      <c r="BQ81" s="1"/>
      <c r="BR81" s="1"/>
      <c r="BS81" s="1"/>
      <c r="BT81" s="1"/>
      <c r="BU81" s="1"/>
      <c r="BV81" s="1"/>
      <c r="BW81" s="3">
        <f t="shared" si="1"/>
        <v>10557.019999999999</v>
      </c>
    </row>
    <row r="82" spans="1:75" x14ac:dyDescent="0.2">
      <c r="A82" s="2" t="s">
        <v>121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>
        <v>8965.9599999999991</v>
      </c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>
        <v>29780.929999999993</v>
      </c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>
        <v>24510</v>
      </c>
      <c r="BJ82" s="1"/>
      <c r="BK82" s="1"/>
      <c r="BL82" s="1"/>
      <c r="BM82" s="1"/>
      <c r="BN82" s="1">
        <v>6279</v>
      </c>
      <c r="BO82" s="1"/>
      <c r="BP82" s="1"/>
      <c r="BQ82" s="1"/>
      <c r="BR82" s="1"/>
      <c r="BS82" s="1"/>
      <c r="BT82" s="1"/>
      <c r="BU82" s="1"/>
      <c r="BV82" s="1"/>
      <c r="BW82" s="3">
        <f t="shared" si="1"/>
        <v>69535.889999999985</v>
      </c>
    </row>
    <row r="83" spans="1:75" x14ac:dyDescent="0.2">
      <c r="A83" s="2" t="s">
        <v>145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>
        <v>455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>
        <v>6368.2000000000007</v>
      </c>
      <c r="AT83" s="1"/>
      <c r="AU83" s="1"/>
      <c r="AV83" s="1"/>
      <c r="AW83" s="1"/>
      <c r="AX83" s="1"/>
      <c r="AY83" s="1"/>
      <c r="AZ83" s="1"/>
      <c r="BA83" s="1"/>
      <c r="BB83" s="1">
        <v>261.95999999999998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>
        <v>1015</v>
      </c>
      <c r="BU83" s="1"/>
      <c r="BV83" s="1"/>
      <c r="BW83" s="3">
        <f t="shared" si="1"/>
        <v>8100.1600000000008</v>
      </c>
    </row>
    <row r="84" spans="1:75" x14ac:dyDescent="0.2">
      <c r="A84" s="2" t="s">
        <v>105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>
        <v>962.5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>
        <v>16568.5</v>
      </c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>
        <v>25962.5</v>
      </c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3">
        <f t="shared" si="1"/>
        <v>43493.5</v>
      </c>
    </row>
    <row r="85" spans="1:75" x14ac:dyDescent="0.2">
      <c r="A85" s="2" t="s">
        <v>88</v>
      </c>
      <c r="B85" s="1"/>
      <c r="C85" s="1"/>
      <c r="D85" s="1"/>
      <c r="E85" s="1">
        <v>2657.5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>
        <v>15506.449999999997</v>
      </c>
      <c r="AS85" s="1">
        <v>292.10000000000002</v>
      </c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3">
        <f t="shared" si="1"/>
        <v>18456.049999999996</v>
      </c>
    </row>
    <row r="86" spans="1:75" x14ac:dyDescent="0.2">
      <c r="A86" s="2" t="s">
        <v>90</v>
      </c>
      <c r="B86" s="1"/>
      <c r="C86" s="1"/>
      <c r="D86" s="1"/>
      <c r="E86" s="1">
        <v>131.5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>
        <v>11215.899999999998</v>
      </c>
      <c r="AT86" s="1"/>
      <c r="AU86" s="1"/>
      <c r="AV86" s="1"/>
      <c r="AW86" s="1"/>
      <c r="AX86" s="1"/>
      <c r="AY86" s="1"/>
      <c r="AZ86" s="1"/>
      <c r="BA86" s="1"/>
      <c r="BB86" s="1">
        <v>7861.5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>
        <v>24538.13</v>
      </c>
      <c r="BQ86" s="1"/>
      <c r="BR86" s="1"/>
      <c r="BS86" s="1"/>
      <c r="BT86" s="1">
        <v>2165</v>
      </c>
      <c r="BU86" s="1"/>
      <c r="BV86" s="1"/>
      <c r="BW86" s="3">
        <f>SUM(B86:BV86)</f>
        <v>45912.03</v>
      </c>
    </row>
    <row r="87" spans="1:75" x14ac:dyDescent="0.2">
      <c r="A87" s="2" t="s">
        <v>87</v>
      </c>
      <c r="B87" s="1"/>
      <c r="C87" s="1"/>
      <c r="D87" s="1"/>
      <c r="E87" s="1">
        <v>13299.5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>
        <v>-730.25</v>
      </c>
      <c r="AS87" s="1">
        <v>40732.870000000003</v>
      </c>
      <c r="AT87" s="1"/>
      <c r="AU87" s="1"/>
      <c r="AV87" s="1"/>
      <c r="AW87" s="1"/>
      <c r="AX87" s="1"/>
      <c r="AY87" s="1"/>
      <c r="AZ87" s="1"/>
      <c r="BA87" s="1"/>
      <c r="BB87" s="1">
        <v>92</v>
      </c>
      <c r="BC87" s="1"/>
      <c r="BD87" s="1"/>
      <c r="BE87" s="1"/>
      <c r="BF87" s="1"/>
      <c r="BG87" s="1"/>
      <c r="BH87" s="1"/>
      <c r="BI87" s="1">
        <v>6787.46</v>
      </c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3">
        <f t="shared" si="1"/>
        <v>60181.58</v>
      </c>
    </row>
    <row r="88" spans="1:75" x14ac:dyDescent="0.2">
      <c r="A88" s="2" t="s">
        <v>120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>
        <v>22900.25</v>
      </c>
      <c r="AI88" s="1"/>
      <c r="AJ88" s="1"/>
      <c r="AK88" s="1"/>
      <c r="AL88" s="1"/>
      <c r="AM88" s="1"/>
      <c r="AN88" s="1"/>
      <c r="AO88" s="1"/>
      <c r="AP88" s="1">
        <v>675</v>
      </c>
      <c r="AQ88" s="1"/>
      <c r="AR88" s="1"/>
      <c r="AS88" s="1">
        <v>26935.829999999976</v>
      </c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>
        <v>6063</v>
      </c>
      <c r="BJ88" s="1"/>
      <c r="BK88" s="1">
        <v>5355</v>
      </c>
      <c r="BL88" s="1"/>
      <c r="BM88" s="1"/>
      <c r="BN88" s="1"/>
      <c r="BO88" s="1"/>
      <c r="BP88" s="1">
        <v>33992.25</v>
      </c>
      <c r="BQ88" s="1"/>
      <c r="BR88" s="1"/>
      <c r="BS88" s="1"/>
      <c r="BT88" s="1">
        <v>250</v>
      </c>
      <c r="BU88" s="1">
        <v>1837</v>
      </c>
      <c r="BV88" s="1"/>
      <c r="BW88" s="3">
        <f t="shared" si="1"/>
        <v>98008.329999999973</v>
      </c>
    </row>
    <row r="89" spans="1:75" x14ac:dyDescent="0.2">
      <c r="A89" s="2" t="s">
        <v>143</v>
      </c>
      <c r="B89" s="1"/>
      <c r="C89" s="1"/>
      <c r="D89" s="1"/>
      <c r="E89" s="1">
        <v>26058.18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>
        <v>5004.74</v>
      </c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>
        <v>20733.310000000001</v>
      </c>
      <c r="BQ89" s="1"/>
      <c r="BR89" s="1"/>
      <c r="BS89" s="1"/>
      <c r="BT89" s="1"/>
      <c r="BU89" s="1"/>
      <c r="BV89" s="1"/>
      <c r="BW89" s="3">
        <f t="shared" si="1"/>
        <v>51796.229999999996</v>
      </c>
    </row>
    <row r="90" spans="1:75" x14ac:dyDescent="0.2">
      <c r="A90" s="2" t="s">
        <v>150</v>
      </c>
      <c r="B90" s="1"/>
      <c r="C90" s="1"/>
      <c r="D90" s="1"/>
      <c r="E90" s="1">
        <v>38418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>
        <v>1248</v>
      </c>
      <c r="BO90" s="1"/>
      <c r="BP90" s="1">
        <v>10798.289999999999</v>
      </c>
      <c r="BQ90" s="1"/>
      <c r="BR90" s="1"/>
      <c r="BS90" s="1"/>
      <c r="BT90" s="1"/>
      <c r="BU90" s="1"/>
      <c r="BV90" s="1"/>
      <c r="BW90" s="3">
        <f t="shared" si="1"/>
        <v>50464.29</v>
      </c>
    </row>
    <row r="91" spans="1:75" x14ac:dyDescent="0.2">
      <c r="A91" s="2" t="s">
        <v>84</v>
      </c>
      <c r="B91" s="1"/>
      <c r="C91" s="1"/>
      <c r="D91" s="1"/>
      <c r="E91" s="1">
        <v>18939.5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>
        <v>472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>
        <v>13325.549999999992</v>
      </c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>
        <v>1426.58</v>
      </c>
      <c r="BJ91" s="1"/>
      <c r="BK91" s="1">
        <v>427.5</v>
      </c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3">
        <f t="shared" si="1"/>
        <v>34591.12999999999</v>
      </c>
    </row>
    <row r="92" spans="1:75" x14ac:dyDescent="0.2">
      <c r="A92" s="2" t="s">
        <v>98</v>
      </c>
      <c r="B92" s="1"/>
      <c r="C92" s="1"/>
      <c r="D92" s="1"/>
      <c r="E92" s="1">
        <v>11124</v>
      </c>
      <c r="F92" s="1"/>
      <c r="G92" s="1"/>
      <c r="H92" s="1"/>
      <c r="I92" s="1"/>
      <c r="J92" s="1"/>
      <c r="K92" s="1"/>
      <c r="L92" s="1"/>
      <c r="M92" s="1"/>
      <c r="N92" s="1"/>
      <c r="O92" s="1">
        <v>580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>
        <v>600</v>
      </c>
      <c r="AF92" s="1"/>
      <c r="AG92" s="1">
        <v>32041.589999999989</v>
      </c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>
        <v>7940.5</v>
      </c>
      <c r="AT92" s="1"/>
      <c r="AU92" s="1">
        <v>0</v>
      </c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3">
        <f t="shared" si="1"/>
        <v>52286.089999999989</v>
      </c>
    </row>
    <row r="93" spans="1:75" x14ac:dyDescent="0.2">
      <c r="A93" s="2" t="s">
        <v>151</v>
      </c>
      <c r="B93" s="1"/>
      <c r="C93" s="1"/>
      <c r="D93" s="1"/>
      <c r="E93" s="1">
        <v>1290.01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>
        <v>327.55</v>
      </c>
      <c r="AT93" s="1">
        <v>0</v>
      </c>
      <c r="AU93" s="1"/>
      <c r="AV93" s="1"/>
      <c r="AW93" s="1"/>
      <c r="AX93" s="1"/>
      <c r="AY93" s="1"/>
      <c r="AZ93" s="1"/>
      <c r="BA93" s="1"/>
      <c r="BB93" s="1">
        <v>152</v>
      </c>
      <c r="BC93" s="1">
        <v>7790</v>
      </c>
      <c r="BD93" s="1">
        <v>6002.6</v>
      </c>
      <c r="BE93" s="1"/>
      <c r="BF93" s="1"/>
      <c r="BG93" s="1"/>
      <c r="BH93" s="1"/>
      <c r="BI93" s="1"/>
      <c r="BJ93" s="1"/>
      <c r="BK93" s="1"/>
      <c r="BL93" s="1"/>
      <c r="BM93" s="1"/>
      <c r="BN93" s="1">
        <v>380</v>
      </c>
      <c r="BO93" s="1"/>
      <c r="BP93" s="1"/>
      <c r="BQ93" s="1"/>
      <c r="BR93" s="1"/>
      <c r="BS93" s="1"/>
      <c r="BT93" s="1">
        <v>3785</v>
      </c>
      <c r="BU93" s="1"/>
      <c r="BV93" s="1"/>
      <c r="BW93" s="3">
        <f t="shared" si="1"/>
        <v>19727.16</v>
      </c>
    </row>
    <row r="94" spans="1:75" x14ac:dyDescent="0.2">
      <c r="A94" s="2" t="s">
        <v>100</v>
      </c>
      <c r="B94" s="1"/>
      <c r="C94" s="1"/>
      <c r="D94" s="1">
        <v>22686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>
        <v>0</v>
      </c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>
        <v>8550</v>
      </c>
      <c r="AQ94" s="1">
        <v>400</v>
      </c>
      <c r="AR94" s="1"/>
      <c r="AS94" s="1">
        <v>82.42</v>
      </c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>
        <v>125</v>
      </c>
      <c r="BU94" s="1">
        <v>10660.6</v>
      </c>
      <c r="BV94" s="1"/>
      <c r="BW94" s="3">
        <f t="shared" si="1"/>
        <v>42504.02</v>
      </c>
    </row>
    <row r="95" spans="1:75" x14ac:dyDescent="0.2">
      <c r="A95" s="2" t="s">
        <v>160</v>
      </c>
      <c r="B95" s="3">
        <f>SUM(B5:B94)</f>
        <v>107825.36000000012</v>
      </c>
      <c r="C95" s="3">
        <f t="shared" ref="C95:BN95" si="2">SUM(C5:C94)</f>
        <v>87152.650000000009</v>
      </c>
      <c r="D95" s="3">
        <f t="shared" si="2"/>
        <v>401129</v>
      </c>
      <c r="E95" s="3">
        <f t="shared" si="2"/>
        <v>122120.70999999999</v>
      </c>
      <c r="F95" s="3">
        <f t="shared" si="2"/>
        <v>-86.67</v>
      </c>
      <c r="G95" s="3">
        <f t="shared" si="2"/>
        <v>19223.86</v>
      </c>
      <c r="H95" s="3">
        <f t="shared" si="2"/>
        <v>5410</v>
      </c>
      <c r="I95" s="3">
        <f t="shared" si="2"/>
        <v>6903.54</v>
      </c>
      <c r="J95" s="3">
        <f t="shared" si="2"/>
        <v>115</v>
      </c>
      <c r="K95" s="3">
        <f t="shared" si="2"/>
        <v>480</v>
      </c>
      <c r="L95" s="3">
        <f t="shared" si="2"/>
        <v>180</v>
      </c>
      <c r="M95" s="3">
        <f t="shared" si="2"/>
        <v>14937.5</v>
      </c>
      <c r="N95" s="3">
        <f t="shared" si="2"/>
        <v>100</v>
      </c>
      <c r="O95" s="3">
        <f t="shared" si="2"/>
        <v>580</v>
      </c>
      <c r="P95" s="3">
        <f t="shared" si="2"/>
        <v>472</v>
      </c>
      <c r="Q95" s="3">
        <f t="shared" si="2"/>
        <v>1089</v>
      </c>
      <c r="R95" s="3">
        <f t="shared" si="2"/>
        <v>16201</v>
      </c>
      <c r="S95" s="3">
        <f t="shared" si="2"/>
        <v>100712</v>
      </c>
      <c r="T95" s="3">
        <f t="shared" si="2"/>
        <v>259.92</v>
      </c>
      <c r="U95" s="3">
        <f t="shared" si="2"/>
        <v>962.5</v>
      </c>
      <c r="V95" s="3">
        <f t="shared" si="2"/>
        <v>540</v>
      </c>
      <c r="W95" s="3">
        <f t="shared" si="2"/>
        <v>4974.32</v>
      </c>
      <c r="X95" s="3">
        <f t="shared" si="2"/>
        <v>-625</v>
      </c>
      <c r="Y95" s="3">
        <f t="shared" si="2"/>
        <v>350</v>
      </c>
      <c r="Z95" s="3">
        <f t="shared" si="2"/>
        <v>39.979999999999997</v>
      </c>
      <c r="AA95" s="3">
        <f t="shared" si="2"/>
        <v>-259.08</v>
      </c>
      <c r="AB95" s="3">
        <f t="shared" si="2"/>
        <v>0</v>
      </c>
      <c r="AC95" s="3">
        <f t="shared" si="2"/>
        <v>400</v>
      </c>
      <c r="AD95" s="3">
        <f t="shared" si="2"/>
        <v>0</v>
      </c>
      <c r="AE95" s="3">
        <f t="shared" si="2"/>
        <v>600</v>
      </c>
      <c r="AF95" s="3">
        <f t="shared" si="2"/>
        <v>135</v>
      </c>
      <c r="AG95" s="3">
        <f t="shared" si="2"/>
        <v>64806.119999999981</v>
      </c>
      <c r="AH95" s="3">
        <f t="shared" si="2"/>
        <v>374530.42000000022</v>
      </c>
      <c r="AI95" s="3">
        <f t="shared" si="2"/>
        <v>63910.5</v>
      </c>
      <c r="AJ95" s="3">
        <f t="shared" si="2"/>
        <v>13196.04</v>
      </c>
      <c r="AK95" s="3">
        <f t="shared" si="2"/>
        <v>250</v>
      </c>
      <c r="AL95" s="3">
        <f t="shared" si="2"/>
        <v>5.6843418860808015E-14</v>
      </c>
      <c r="AM95" s="3">
        <f t="shared" si="2"/>
        <v>404</v>
      </c>
      <c r="AN95" s="3">
        <f t="shared" si="2"/>
        <v>12756</v>
      </c>
      <c r="AO95" s="3">
        <f t="shared" si="2"/>
        <v>130</v>
      </c>
      <c r="AP95" s="3">
        <f t="shared" si="2"/>
        <v>108882</v>
      </c>
      <c r="AQ95" s="3">
        <f t="shared" si="2"/>
        <v>400</v>
      </c>
      <c r="AR95" s="3">
        <f t="shared" si="2"/>
        <v>530381.31999999948</v>
      </c>
      <c r="AS95" s="3">
        <f t="shared" si="2"/>
        <v>2380772.1600000011</v>
      </c>
      <c r="AT95" s="3">
        <f t="shared" si="2"/>
        <v>7849.78</v>
      </c>
      <c r="AU95" s="3">
        <f t="shared" si="2"/>
        <v>0</v>
      </c>
      <c r="AV95" s="3">
        <f t="shared" si="2"/>
        <v>2774</v>
      </c>
      <c r="AW95" s="3">
        <f t="shared" si="2"/>
        <v>0</v>
      </c>
      <c r="AX95" s="3">
        <f t="shared" si="2"/>
        <v>14055</v>
      </c>
      <c r="AY95" s="3">
        <f t="shared" si="2"/>
        <v>5796.4</v>
      </c>
      <c r="AZ95" s="3">
        <f t="shared" si="2"/>
        <v>5445</v>
      </c>
      <c r="BA95" s="3">
        <f t="shared" si="2"/>
        <v>250</v>
      </c>
      <c r="BB95" s="3">
        <f t="shared" si="2"/>
        <v>142420.26999999996</v>
      </c>
      <c r="BC95" s="3">
        <f t="shared" si="2"/>
        <v>14968</v>
      </c>
      <c r="BD95" s="3">
        <f t="shared" si="2"/>
        <v>13021.77</v>
      </c>
      <c r="BE95" s="3">
        <f t="shared" si="2"/>
        <v>4990</v>
      </c>
      <c r="BF95" s="3">
        <f t="shared" si="2"/>
        <v>30516.909999999996</v>
      </c>
      <c r="BG95" s="3">
        <f t="shared" si="2"/>
        <v>5270</v>
      </c>
      <c r="BH95" s="3">
        <f t="shared" si="2"/>
        <v>1320</v>
      </c>
      <c r="BI95" s="3">
        <f t="shared" si="2"/>
        <v>178698.08</v>
      </c>
      <c r="BJ95" s="3">
        <f t="shared" si="2"/>
        <v>52025.33</v>
      </c>
      <c r="BK95" s="3">
        <f t="shared" si="2"/>
        <v>31745</v>
      </c>
      <c r="BL95" s="3">
        <f t="shared" si="2"/>
        <v>0</v>
      </c>
      <c r="BM95" s="3">
        <f t="shared" si="2"/>
        <v>250</v>
      </c>
      <c r="BN95" s="3">
        <f t="shared" si="2"/>
        <v>220508.67999999996</v>
      </c>
      <c r="BO95" s="3">
        <f t="shared" ref="BO95:BW95" si="3">SUM(BO5:BO94)</f>
        <v>12198.510000000013</v>
      </c>
      <c r="BP95" s="3">
        <f t="shared" si="3"/>
        <v>100704.26</v>
      </c>
      <c r="BQ95" s="3">
        <f t="shared" si="3"/>
        <v>149</v>
      </c>
      <c r="BR95" s="3">
        <f t="shared" si="3"/>
        <v>4339.5</v>
      </c>
      <c r="BS95" s="3">
        <f t="shared" si="3"/>
        <v>1376.25</v>
      </c>
      <c r="BT95" s="3">
        <f t="shared" si="3"/>
        <v>241881.29</v>
      </c>
      <c r="BU95" s="3">
        <f t="shared" si="3"/>
        <v>66080.36</v>
      </c>
      <c r="BV95" s="3">
        <f t="shared" si="3"/>
        <v>1100</v>
      </c>
      <c r="BW95" s="3">
        <f t="shared" si="3"/>
        <v>5602074.5399999991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Supply Pivot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Mike</dc:creator>
  <cp:lastModifiedBy>Thomas, Kath</cp:lastModifiedBy>
  <dcterms:created xsi:type="dcterms:W3CDTF">2018-05-09T13:24:05Z</dcterms:created>
  <dcterms:modified xsi:type="dcterms:W3CDTF">2018-05-14T13:21:35Z</dcterms:modified>
</cp:coreProperties>
</file>